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cronin\Downloads\"/>
    </mc:Choice>
  </mc:AlternateContent>
  <xr:revisionPtr revIDLastSave="0" documentId="13_ncr:1_{EECCD10E-3139-4B4C-8D06-A42895983690}" xr6:coauthVersionLast="47" xr6:coauthVersionMax="47" xr10:uidLastSave="{00000000-0000-0000-0000-000000000000}"/>
  <bookViews>
    <workbookView xWindow="-28920" yWindow="-120" windowWidth="29040" windowHeight="17520" tabRatio="823" xr2:uid="{9CDF8585-D33E-42C1-8E8B-41E824D8990D}"/>
  </bookViews>
  <sheets>
    <sheet name="Purpose and Contents" sheetId="1" r:id="rId1"/>
    <sheet name="Glossary &amp; Definitions" sheetId="8" r:id="rId2"/>
    <sheet name="Allocation" sheetId="9" r:id="rId3"/>
    <sheet name="Outputs" sheetId="17" r:id="rId4"/>
    <sheet name="Outcomes" sheetId="12" r:id="rId5"/>
    <sheet name="Fully Operational Projects" sheetId="15" r:id="rId6"/>
  </sheets>
  <externalReferences>
    <externalReference r:id="rId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'Purpose and Contents'!$B$1:$N$77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ource_Type">[1]Names!$F$32:$F$33</definedName>
    <definedName name="Thousand">[1]Names!$F$16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 l="1"/>
  <c r="H10" i="15"/>
  <c r="H9" i="15"/>
  <c r="H8" i="15"/>
  <c r="H7" i="15"/>
  <c r="H24" i="9" l="1"/>
  <c r="H23" i="9"/>
  <c r="H22" i="9"/>
  <c r="G25" i="9"/>
  <c r="F25" i="9"/>
  <c r="H20" i="9"/>
  <c r="G21" i="9"/>
  <c r="F21" i="9"/>
  <c r="H21" i="9" s="1"/>
  <c r="H18" i="9"/>
  <c r="H17" i="9"/>
  <c r="H16" i="9"/>
  <c r="H15" i="9"/>
  <c r="G19" i="9"/>
  <c r="F19" i="9"/>
  <c r="H13" i="9"/>
  <c r="H12" i="9"/>
  <c r="H11" i="9"/>
  <c r="H10" i="9"/>
  <c r="H9" i="9"/>
  <c r="H8" i="9"/>
  <c r="F14" i="9"/>
  <c r="H7" i="9"/>
  <c r="H19" i="9" l="1"/>
  <c r="H25" i="9"/>
  <c r="H14" i="9"/>
  <c r="G26" i="9"/>
  <c r="F26" i="9"/>
  <c r="H26" i="9"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<sst xmlns="http://schemas.openxmlformats.org/spreadsheetml/2006/main" count="366" uniqueCount="185">
  <si>
    <t>Workbook Structure</t>
  </si>
  <si>
    <t>Reporting Scope</t>
  </si>
  <si>
    <t>The data presented in this workbook reflects allocations and impacts associated with eligible projects under WATC’s Sustainability Bond Framework. Allocation and impact information is prepared using data provided by relevant delivery agencies and project owners and is reported on either an actual, modeled or projected basis, depending on project status and data availability. Where projects comprise multiple assets or are geographically dispersed, impacts are calculated at the asset or project level and aggregated where appropriate.</t>
  </si>
  <si>
    <t>Important Information</t>
  </si>
  <si>
    <t>Disclaimer</t>
  </si>
  <si>
    <t>Any opinions, judgements, conclusions, forecasts, predictions or estimations contained in this spreadsheet are made in reliance on information provided to the Western Australian Treasury Corporation (WATC), which WATC believes to be reliable. WATC does not, however, guarantee the accuracy or completeness of that information. Accordingly, any recommendations or conclusions are made in good faith but should be carefully considered by users of this spreadsheet when making decisions.</t>
  </si>
  <si>
    <t>Intellectual property of Western Australian Treasury Corporation</t>
  </si>
  <si>
    <t>All intellectual property contained within this spreadsheet, including any analysis or models, remains at all times the property of the Western Australian Treasury Corporation. This material must not be reproduced, modified, published, reused, distributed, commercialised or otherwise made available to third parties without the prior written consent of WATC, which may be withheld at WATC’s absolute discretion.</t>
  </si>
  <si>
    <t xml:space="preserve">Use and Distribution  </t>
  </si>
  <si>
    <t>This spreadsheet may be made available to investors and other stakeholders for the purpose of understanding the allocation of Sustainability Bond proceeds and associated impacts. Any further distribution or use beyond this purpose requires the prior written consent of WATC.</t>
  </si>
  <si>
    <t>Historical data</t>
  </si>
  <si>
    <t>Data has been gathered from direct sources where available. Where direct data has not been available, information has been obtained from third‑party sources in good faith. WATC believes, on reasonable grounds, that the data provided is reliable, complete and not misleading. WATC does not imply, nor should it be construed, that it has carried out any form of audit or independent verification of the information contained in this spreadsheet.</t>
  </si>
  <si>
    <t>Glossary &amp; Definitions</t>
  </si>
  <si>
    <t>WATC Impact &amp; Allocation Report, 2026</t>
  </si>
  <si>
    <t>This glossary defines key terms, classifications, and measurement conventions used throughout this workbook to support consistent interpretation of allocation and impact information by investors and other stakeholders.</t>
  </si>
  <si>
    <t>Term</t>
  </si>
  <si>
    <t>Definition</t>
  </si>
  <si>
    <t>Allocation</t>
  </si>
  <si>
    <t>The amount of Green Bond net proceeds earmarked for an eligible project. Allocation does not necessarily correspond to the timing of project expenditure.</t>
  </si>
  <si>
    <t>As at [date]</t>
  </si>
  <si>
    <t>Refers to the most recent information available at the stated reporting cut‑off date.</t>
  </si>
  <si>
    <t>Attribution</t>
  </si>
  <si>
    <t>Impacts are reported at the project level to provide a comprehensive view of outcomes, with proportion of Green Bond funding stated for investor attribution of fully operational projects.</t>
  </si>
  <si>
    <t>Development</t>
  </si>
  <si>
    <t>Project has been approved or is under construction but is not yet delivering its intended outputs or outcomes.</t>
  </si>
  <si>
    <t>Eligible Project</t>
  </si>
  <si>
    <t>A project that meets the eligibility criteria set out in the WATC Sustainability Bond Framework.</t>
  </si>
  <si>
    <t>Estimated Impact</t>
  </si>
  <si>
    <t>Impact calculated using models, assumptions or proxies for a completed reporting period where direct measurement is not available</t>
  </si>
  <si>
    <t>Expenditure</t>
  </si>
  <si>
    <t>Actual project spending incurred by the delivery agency. Expenditure may differ to sustainable bond proceeds allocations.</t>
  </si>
  <si>
    <t>Financing</t>
  </si>
  <si>
    <t xml:space="preserve">Allocation of sustainable bond proceeds to eligible projects that are not yet complete at the time of the sustainable bond issuance.  </t>
  </si>
  <si>
    <t>Fully Operational</t>
  </si>
  <si>
    <t>Projects that are complete and delivering their intended outputs and / or outcomes</t>
  </si>
  <si>
    <t xml:space="preserve">Green Bond, Social Bond, Sustainability Bond </t>
  </si>
  <si>
    <t>The possible types of sustainable bonds able to be issued by WATC where net proceeds are allocated exclusively to finance or refinance eligible green and/or social projects in accordance with the WATC Sustainability Bond Framework.</t>
  </si>
  <si>
    <t>ICMA Principles and Guidelines</t>
  </si>
  <si>
    <t>Voluntary process guidelines published by the International Capital Market Association for issuing green or sustainability bonds.</t>
  </si>
  <si>
    <t>Impact Data</t>
  </si>
  <si>
    <t>Quantitative environmental and/or social outputs and outcomes associated with eligible projects.</t>
  </si>
  <si>
    <t>Partly Operational</t>
  </si>
  <si>
    <t>Some components or assets of the project are operational, while others remain under development.</t>
  </si>
  <si>
    <t>Project</t>
  </si>
  <si>
    <t>An eligible activity, asset or programme financed or refinanced under the WATC Sustainability Bond Framework. A project may comprise multiple assets or sites.</t>
  </si>
  <si>
    <t>Projected / Forecast Impact</t>
  </si>
  <si>
    <t>Forward‑looking impact expected to be delivered by a project once operational or at steady state.</t>
  </si>
  <si>
    <t>Refinancing</t>
  </si>
  <si>
    <t xml:space="preserve">Allocation of sustainable bond proceeds to eligible projects that are completed or substantially completed at the time of the sustainable bond issuance. </t>
  </si>
  <si>
    <t>Reporting Period</t>
  </si>
  <si>
    <t>The financial year or other defined period to which the reported data relates, as specified in the relevant table or metric.</t>
  </si>
  <si>
    <t>SWIS</t>
  </si>
  <si>
    <t>South West Interconnected System, the main electricity grid servicing over 85% of the  Western Australian resident population located in the south west of the State.</t>
  </si>
  <si>
    <t>A green higlighted box indicates a project that is Fully Operational</t>
  </si>
  <si>
    <t>As at 31 March 2026</t>
  </si>
  <si>
    <t>WA Policy Theme</t>
  </si>
  <si>
    <t>ICMA Category</t>
  </si>
  <si>
    <t>Project Status</t>
  </si>
  <si>
    <t>Green Bond Allocations</t>
  </si>
  <si>
    <t>Jul-2033 ($m)</t>
  </si>
  <si>
    <t>Oct-2035 ($m)</t>
  </si>
  <si>
    <t>Total</t>
  </si>
  <si>
    <t>1. REDUCING EMISSIONS FROM ELECTRICITY GENERATION</t>
  </si>
  <si>
    <t>Renewable Energy</t>
  </si>
  <si>
    <t>Winds Farms</t>
  </si>
  <si>
    <t>Standalone Power Systems</t>
  </si>
  <si>
    <t>Solar Schools Program</t>
  </si>
  <si>
    <t>Clean Energy Link</t>
  </si>
  <si>
    <t>Large Scale Batteries</t>
  </si>
  <si>
    <t>Energy Efficiency</t>
  </si>
  <si>
    <t>Advanced Metering Infrastructure</t>
  </si>
  <si>
    <t>LED Streetlights</t>
  </si>
  <si>
    <t>Sub-total</t>
  </si>
  <si>
    <t>2. TRANSPORT INFRASTRUCTURE TO SUPPORT NET-ZERO TRANSITION</t>
  </si>
  <si>
    <t>Clean Transportation</t>
  </si>
  <si>
    <t>METRONET</t>
  </si>
  <si>
    <t>Electric Vehicle Initiatives</t>
  </si>
  <si>
    <t>Active Transport Infrastructure</t>
  </si>
  <si>
    <t>Electric Bus Fleet</t>
  </si>
  <si>
    <t>3. ENHANCING CLIMATE CHANGE ADAPTATION AND RESILIENCE</t>
  </si>
  <si>
    <t>Sustainable Water</t>
  </si>
  <si>
    <t>Renewable Desalination Plant</t>
  </si>
  <si>
    <t>4. ENHANCING AND PROTECTING OUR NATURAL CAPITAL</t>
  </si>
  <si>
    <t>Environmentally sustainable management of living natural resources and land use</t>
  </si>
  <si>
    <t>Softwood Plantation Investment Scheme</t>
  </si>
  <si>
    <t>Terrestrial and aquatic biodiversity conservation</t>
  </si>
  <si>
    <t>Plan for Our Parks</t>
  </si>
  <si>
    <t>Forest Management Plan</t>
  </si>
  <si>
    <t>A green highlighted cell indicates a project that is fully operational</t>
  </si>
  <si>
    <t>Outputs</t>
  </si>
  <si>
    <t>Output</t>
  </si>
  <si>
    <t>Indicator</t>
  </si>
  <si>
    <t>Unit</t>
  </si>
  <si>
    <t>Target</t>
  </si>
  <si>
    <t>As at 31 March 2026^^</t>
  </si>
  <si>
    <t>Construct windfarms (King Rocks and Flat Rocks)</t>
  </si>
  <si>
    <t>Number of wind turbines operational</t>
  </si>
  <si>
    <t>#</t>
  </si>
  <si>
    <t>Add renewable energy capacity to SWIS (King Rocks and Flat Rocks)</t>
  </si>
  <si>
    <t>Capacity installed</t>
  </si>
  <si>
    <t>MW</t>
  </si>
  <si>
    <t>Deploy off-grid renewables-based energy systems</t>
  </si>
  <si>
    <t>Number of systems deployed</t>
  </si>
  <si>
    <t>N/A</t>
  </si>
  <si>
    <t>Remove overhead power lines - reducing bushfire risk</t>
  </si>
  <si>
    <t>Length of power lines removed</t>
  </si>
  <si>
    <t>km</t>
  </si>
  <si>
    <t>Install solar energy systems in remote regional schools</t>
  </si>
  <si>
    <t>Number of schools with solar energy systems</t>
  </si>
  <si>
    <t>Add renewable energy capacity at regional schools</t>
  </si>
  <si>
    <t>kW</t>
  </si>
  <si>
    <t>Extend tranmission capacity in SWIS for renewable energy</t>
  </si>
  <si>
    <t>Transmission capacity installed</t>
  </si>
  <si>
    <t>Build large scale batteries</t>
  </si>
  <si>
    <t>Number of battery sites commissioned</t>
  </si>
  <si>
    <t>Add power output capacity in the SWIS</t>
  </si>
  <si>
    <t>Peak power output</t>
  </si>
  <si>
    <t>Increase energy storage capacity in the SWIS</t>
  </si>
  <si>
    <t>Energy storage installed</t>
  </si>
  <si>
    <t>MWh</t>
  </si>
  <si>
    <t>Add advanced metering infrastructure (AMI) to eligible households and businesses in the SWIS</t>
  </si>
  <si>
    <t>Number of AMI installed^</t>
  </si>
  <si>
    <t>Install and replace standard streetlights on local road networks in the SWIS with LED lights</t>
  </si>
  <si>
    <t>Number of LED streetlights installed^</t>
  </si>
  <si>
    <t>Expanded electrified public rail network***</t>
  </si>
  <si>
    <t>Distance of new rail line installed</t>
  </si>
  <si>
    <t>Stations added / refurbished</t>
  </si>
  <si>
    <t>Construct state-wide EV charging network</t>
  </si>
  <si>
    <t>Distance of EV network installed</t>
  </si>
  <si>
    <t>Number of charging stations installed</t>
  </si>
  <si>
    <t>Rollout EV Rebate Programme to WA population</t>
  </si>
  <si>
    <t>Rebates provided</t>
  </si>
  <si>
    <t>Build new pathways for active transport (pedestrian, cyclist)</t>
  </si>
  <si>
    <t>Distance of pathways built</t>
  </si>
  <si>
    <t>Construct an electric bus fleet</t>
  </si>
  <si>
    <t>Number of new electric buses delivered</t>
  </si>
  <si>
    <t>Additional desalination capacity in the Perth region</t>
  </si>
  <si>
    <t>Increase in water supply capacity</t>
  </si>
  <si>
    <t>GL</t>
  </si>
  <si>
    <t>Increase in area under sustainable forest management</t>
  </si>
  <si>
    <t>Hectares of new plantation land</t>
  </si>
  <si>
    <t>ha</t>
  </si>
  <si>
    <t>Expand plantation stock</t>
  </si>
  <si>
    <t>Number of trees planted</t>
  </si>
  <si>
    <t>Sell ACCUs to carbon market</t>
  </si>
  <si>
    <t>Number of ACCU projects registered</t>
  </si>
  <si>
    <t>Increase in protected areas</t>
  </si>
  <si>
    <t>Number of hectares of new or expanded conservation reserves</t>
  </si>
  <si>
    <t>Expand new conservation reserves for protection and management</t>
  </si>
  <si>
    <t>Number of hectares of new conservation reserves</t>
  </si>
  <si>
    <t>Undertake ecological thinning</t>
  </si>
  <si>
    <t>Number of hectares of ecological thinning</t>
  </si>
  <si>
    <t>^As at 28 February 2026</t>
  </si>
  <si>
    <t>^^Most recent data available as at 31 March 2026</t>
  </si>
  <si>
    <t>***All METRONET rail lines and stations are complete and operational. The only outstanding eligible expenditure relates to the rollout of high-capacity signalling upgrades.</t>
  </si>
  <si>
    <t>Outcomes</t>
  </si>
  <si>
    <t>Outcome</t>
  </si>
  <si>
    <t>Estimated / Projected / Actual</t>
  </si>
  <si>
    <t>FY25</t>
  </si>
  <si>
    <t>Forecast first full year projected impact</t>
  </si>
  <si>
    <t>Forecast first full year of impact</t>
  </si>
  <si>
    <t>Increase in renewable energy delivered to SWIS (King Rocks*)</t>
  </si>
  <si>
    <t>Annual renewable energy generated</t>
  </si>
  <si>
    <t>Projected</t>
  </si>
  <si>
    <t>FY28</t>
  </si>
  <si>
    <t>Reduced emissions from electricity generation (King Rocks*)</t>
  </si>
  <si>
    <t>Annual GHG emissions avoided</t>
  </si>
  <si>
    <t>tCO2-e</t>
  </si>
  <si>
    <t>Renewable energy generated at schools</t>
  </si>
  <si>
    <t>FY27</t>
  </si>
  <si>
    <t>Reduced emissions from electricity generation</t>
  </si>
  <si>
    <t>Estimated</t>
  </si>
  <si>
    <t>Reduced emissions from electricity generation (enabled)</t>
  </si>
  <si>
    <t>Reduced emissions from increased energy efficiency</t>
  </si>
  <si>
    <t>Reduction in energy used for street lighting</t>
  </si>
  <si>
    <t>Annual reduction in energy used</t>
  </si>
  <si>
    <t>FY30</t>
  </si>
  <si>
    <t>Reduced emissions from road transport</t>
  </si>
  <si>
    <t>Reduced emissions from public bus fleet</t>
  </si>
  <si>
    <t>Note: outcomes are provided for projects where they are currently measured, modelled or projected</t>
  </si>
  <si>
    <r>
      <t xml:space="preserve">*Planning for Flat Rocks Wind Farm underway </t>
    </r>
    <r>
      <rPr>
        <sz val="11"/>
        <rFont val="Arial"/>
        <family val="2"/>
      </rPr>
      <t>but outcome estimation not yet possible</t>
    </r>
  </si>
  <si>
    <t>Fully Operational Projects</t>
  </si>
  <si>
    <t>Date fully operational</t>
  </si>
  <si>
    <t>Project expenditure funded by Green Bonds for fully operational projects</t>
  </si>
  <si>
    <t>This spreadsheet contains allocation and impact data prepared to support the Western Australian Treasury Corporation’s (WATC) Sustainable Bond Program reporting obligations. The information is provided to enhance transparency and attribution analysis for investors from the allocation of Sustainable Bond proceeds and the environmental and social impacts generated from the eligible projects financed or refinanced in accordance with WATC’s Sustainability Bond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</si>
</sst>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0"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theme="1"/>
      <name val="Arial"/>
      <family val="2"/>
    </font>
    <font>
      <sz val="11"/>
      <color theme="1"/>
      <name val="Arial"/>
      <family val="2"/>
    </font>
    <font>
      <sz val="9"/>
      <color rgb="FF002060"/>
      <name val="Arial"/>
      <family val="2"/>
    </font>
    <font>
      <b/>
      <sz val="14"/>
      <color rgb="FF223B40"/>
      <name val="Arial"/>
      <family val="2"/>
    </font>
    <font>
      <b/>
      <sz val="11"/>
      <color rgb="FF003767"/>
      <name val="Arial"/>
      <family val="2"/>
    </font>
    <font>
      <b/>
      <sz val="18"/>
      <color theme="0"/>
      <name val="Arial"/>
      <family val="2"/>
    </font>
    <font>
      <b/>
      <sz val="12"/>
      <color theme="0"/>
      <name val="Arial"/>
      <family val="2"/>
    </font>
    <font>
      <b/>
      <sz val="10"/>
      <color rgb="FFFFFFFF"/>
      <name val="Arial"/>
      <family val="2"/>
    </font>
    <font>
      <b/>
      <sz val="11"/>
      <color theme="1"/>
      <name val="Arial"/>
      <family val="2"/>
    </font>
    <font>
      <i/>
      <sz val="10"/>
      <color theme="1"/>
      <name val="Arial"/>
      <family val="2"/>
    </font>
    <font>
      <i/>
      <sz val="11"/>
      <color theme="1"/>
      <name val="Arial"/>
      <family val="2"/>
    </font>
    <font>
      <b/>
      <sz val="14"/>
      <color theme="1"/>
      <name val="Aptos Narrow"/>
      <family val="2"/>
      <scheme val="minor"/>
    </font>
    <font>
      <sz val="11"/>
      <color rgb="FFFF0000"/>
      <name val="Aptos Narrow"/>
      <family val="2"/>
      <scheme val="minor"/>
    </font>
    <font>
      <b/>
      <sz val="11"/>
      <color rgb="FFFF0000"/>
      <name val="Arial"/>
      <family val="2"/>
    </font>
    <font>
      <b/>
      <sz val="11"/>
      <color rgb="FFFF0000"/>
      <name val="Aptos Narrow"/>
      <family val="2"/>
      <scheme val="minor"/>
    </font>
    <font>
      <sz val="11"/>
      <color rgb="FFFF0000"/>
      <name val="Arial"/>
      <family val="2"/>
    </font>
    <font>
      <sz val="11"/>
      <name val="Arial"/>
      <family val="2"/>
    </font>
    <font>
      <sz val="9"/>
      <name val="Arial"/>
      <family val="2"/>
    </font>
    <font>
      <sz val="11"/>
      <color rgb="FF52594B"/>
      <name val="Arial"/>
      <family val="2"/>
    </font>
    <font>
      <b/>
      <sz val="11"/>
      <color rgb="FF52594B"/>
      <name val="Arial"/>
      <family val="2"/>
    </font>
    <font>
      <b/>
      <sz val="20"/>
      <color rgb="FF52594B"/>
      <name val="Arial"/>
      <family val="2"/>
    </font>
    <font>
      <sz val="11"/>
      <color rgb="FF52594B"/>
      <name val="Aptos Narrow"/>
      <family val="2"/>
      <scheme val="minor"/>
    </font>
    <font>
      <b/>
      <sz val="11"/>
      <name val="Arial"/>
      <family val="2"/>
    </font>
    <font>
      <b/>
      <sz val="14"/>
      <name val="Aptos Narrow"/>
      <family val="2"/>
      <scheme val="minor"/>
    </font>
    <font>
      <b/>
      <sz val="9"/>
      <name val="Arial"/>
      <family val="2"/>
    </font>
    <font>
      <sz val="11"/>
      <name val="Aptos Narrow"/>
      <family val="2"/>
      <scheme val="minor"/>
    </font>
    <font>
      <sz val="1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bgColor indexed="64"/>
      </patternFill>
    </fill>
    <fill>
      <patternFill patternType="solid">
        <fgColor rgb="FFA49269"/>
        <bgColor indexed="64"/>
      </patternFill>
    </fill>
    <fill>
      <patternFill patternType="solid">
        <fgColor theme="6" tint="0.79998168889431442"/>
        <bgColor indexed="64"/>
      </patternFill>
    </fill>
    <fill>
      <patternFill patternType="solid">
        <fgColor rgb="FF213A3F"/>
        <bgColor indexed="64"/>
      </patternFill>
    </fill>
    <fill>
      <patternFill patternType="solid">
        <fgColor rgb="FF52594B"/>
        <bgColor indexed="64"/>
      </patternFill>
    </fill>
    <fill>
      <patternFill patternType="solid">
        <fgColor rgb="FFE5E3DC"/>
        <bgColor indexed="64"/>
      </patternFill>
    </fill>
  </fills>
  <borders count="41">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right/>
      <top style="medium">
        <color indexed="64"/>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medium">
        <color auto="1"/>
      </right>
      <top style="medium">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auto="1"/>
      </bottom>
      <diagonal/>
    </border>
    <border>
      <left style="medium">
        <color auto="1"/>
      </left>
      <right style="thin">
        <color indexed="64"/>
      </right>
      <top style="medium">
        <color indexed="64"/>
      </top>
      <bottom/>
      <diagonal/>
    </border>
    <border>
      <left style="medium">
        <color auto="1"/>
      </left>
      <right style="thin">
        <color indexed="64"/>
      </right>
      <top/>
      <bottom style="medium">
        <color auto="1"/>
      </bottom>
      <diagonal/>
    </border>
    <border>
      <left style="thin">
        <color indexed="64"/>
      </left>
      <right/>
      <top style="thin">
        <color indexed="64"/>
      </top>
      <bottom style="medium">
        <color indexed="64"/>
      </bottom>
      <diagonal/>
    </border>
    <border>
      <left style="medium">
        <color auto="1"/>
      </left>
      <right/>
      <top style="medium">
        <color auto="1"/>
      </top>
      <bottom/>
      <diagonal/>
    </border>
    <border>
      <left style="medium">
        <color auto="1"/>
      </left>
      <right/>
      <top/>
      <bottom style="medium">
        <color indexed="64"/>
      </bottom>
      <diagonal/>
    </border>
    <border>
      <left style="medium">
        <color auto="1"/>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bottom style="medium">
        <color auto="1"/>
      </bottom>
      <diagonal/>
    </border>
    <border>
      <left style="thin">
        <color indexed="64"/>
      </left>
      <right/>
      <top/>
      <bottom/>
      <diagonal/>
    </border>
    <border>
      <left style="thin">
        <color indexed="64"/>
      </left>
      <right style="medium">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auto="1"/>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s>
  <cellStyleXfs count="8">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6" fillId="0" borderId="0"/>
    <xf numFmtId="43" fontId="1" fillId="0" borderId="0" applyFont="0" applyFill="0" applyBorder="0" applyAlignment="0" applyProtection="0"/>
    <xf numFmtId="0" fontId="8" fillId="5" borderId="0"/>
    <xf numFmtId="0" fontId="9" fillId="6" borderId="0"/>
  </cellStyleXfs>
  <cellXfs count="219">
    <xf numFmtId="0" fontId="0" fillId="0" borderId="0" xfId="0"/>
    <xf numFmtId="0" fontId="2" fillId="0" borderId="0" xfId="2"/>
    <xf numFmtId="0" fontId="4" fillId="0" borderId="0" xfId="3" applyFont="1"/>
    <xf numFmtId="0" fontId="4" fillId="2" borderId="0" xfId="3" applyFont="1" applyFill="1"/>
    <xf numFmtId="0" fontId="3" fillId="2" borderId="0" xfId="3" applyFill="1"/>
    <xf numFmtId="0" fontId="10" fillId="0" borderId="0" xfId="6" applyFont="1" applyFill="1"/>
    <xf numFmtId="0" fontId="4" fillId="0" borderId="0" xfId="0" applyFont="1"/>
    <xf numFmtId="0" fontId="8" fillId="0" borderId="0" xfId="6" applyFill="1"/>
    <xf numFmtId="0" fontId="4" fillId="0" borderId="2" xfId="0" applyFont="1" applyBorder="1"/>
    <xf numFmtId="0" fontId="4" fillId="0" borderId="5" xfId="0" applyFont="1" applyBorder="1"/>
    <xf numFmtId="0" fontId="4" fillId="0" borderId="10" xfId="0" applyFont="1" applyBorder="1" applyAlignment="1">
      <alignment vertical="center"/>
    </xf>
    <xf numFmtId="0" fontId="4" fillId="0" borderId="10" xfId="0" applyFont="1" applyBorder="1"/>
    <xf numFmtId="0" fontId="4" fillId="0" borderId="2"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6" xfId="0" applyFont="1" applyBorder="1"/>
    <xf numFmtId="0" fontId="4" fillId="0" borderId="5" xfId="0" applyFont="1" applyBorder="1" applyAlignment="1">
      <alignment horizontal="left" vertical="center"/>
    </xf>
    <xf numFmtId="0" fontId="4" fillId="0" borderId="5" xfId="0" applyFont="1" applyBorder="1" applyAlignment="1">
      <alignment vertical="center" wrapText="1"/>
    </xf>
    <xf numFmtId="0" fontId="4" fillId="0" borderId="5" xfId="0" applyFont="1" applyBorder="1" applyAlignment="1">
      <alignment wrapText="1"/>
    </xf>
    <xf numFmtId="0" fontId="4" fillId="0" borderId="4" xfId="0" applyFont="1" applyBorder="1" applyAlignment="1">
      <alignment horizontal="left" vertical="center"/>
    </xf>
    <xf numFmtId="164" fontId="4" fillId="0" borderId="5" xfId="1" applyNumberFormat="1" applyFont="1" applyBorder="1"/>
    <xf numFmtId="164" fontId="4" fillId="0" borderId="2" xfId="1" applyNumberFormat="1" applyFont="1" applyBorder="1"/>
    <xf numFmtId="164" fontId="11" fillId="3" borderId="3" xfId="1" applyNumberFormat="1" applyFont="1" applyFill="1" applyBorder="1"/>
    <xf numFmtId="164" fontId="11" fillId="3" borderId="8" xfId="1" applyNumberFormat="1" applyFont="1" applyFill="1" applyBorder="1"/>
    <xf numFmtId="164" fontId="11" fillId="3" borderId="6" xfId="1" applyNumberFormat="1" applyFont="1" applyFill="1" applyBorder="1"/>
    <xf numFmtId="164" fontId="4" fillId="0" borderId="10" xfId="1" applyNumberFormat="1" applyFont="1" applyBorder="1"/>
    <xf numFmtId="0" fontId="4" fillId="4" borderId="2" xfId="0" applyFont="1" applyFill="1" applyBorder="1" applyAlignment="1">
      <alignment vertical="center"/>
    </xf>
    <xf numFmtId="17" fontId="4" fillId="4" borderId="2" xfId="0" applyNumberFormat="1" applyFont="1" applyFill="1" applyBorder="1"/>
    <xf numFmtId="0" fontId="4" fillId="4" borderId="2" xfId="0" applyFont="1" applyFill="1" applyBorder="1"/>
    <xf numFmtId="164" fontId="4" fillId="4" borderId="2" xfId="1" applyNumberFormat="1" applyFont="1" applyFill="1" applyBorder="1"/>
    <xf numFmtId="0" fontId="4" fillId="4" borderId="2" xfId="0" applyFont="1" applyFill="1" applyBorder="1" applyAlignment="1">
      <alignment horizontal="left"/>
    </xf>
    <xf numFmtId="0" fontId="4" fillId="4" borderId="2" xfId="0" applyFont="1" applyFill="1" applyBorder="1" applyAlignment="1">
      <alignment horizontal="left" vertical="center"/>
    </xf>
    <xf numFmtId="164" fontId="4" fillId="0" borderId="10" xfId="1" applyNumberFormat="1" applyFont="1" applyBorder="1" applyAlignment="1">
      <alignment horizontal="center"/>
    </xf>
    <xf numFmtId="164" fontId="4" fillId="0" borderId="5" xfId="1" applyNumberFormat="1" applyFont="1" applyBorder="1" applyAlignment="1">
      <alignment horizontal="center"/>
    </xf>
    <xf numFmtId="164" fontId="4" fillId="0" borderId="2" xfId="1" applyNumberFormat="1" applyFont="1" applyBorder="1" applyAlignment="1">
      <alignment horizontal="center"/>
    </xf>
    <xf numFmtId="164" fontId="4" fillId="0" borderId="2" xfId="1" applyNumberFormat="1" applyFont="1" applyBorder="1" applyAlignment="1">
      <alignment horizontal="right"/>
    </xf>
    <xf numFmtId="164" fontId="4" fillId="4" borderId="2" xfId="1" applyNumberFormat="1" applyFont="1" applyFill="1" applyBorder="1" applyAlignment="1">
      <alignment horizontal="center"/>
    </xf>
    <xf numFmtId="0" fontId="4" fillId="4" borderId="3" xfId="0" applyFont="1" applyFill="1" applyBorder="1" applyAlignment="1">
      <alignment vertical="center"/>
    </xf>
    <xf numFmtId="164" fontId="4" fillId="0" borderId="2" xfId="1" applyNumberFormat="1" applyFont="1" applyFill="1" applyBorder="1"/>
    <xf numFmtId="164" fontId="4" fillId="4" borderId="2" xfId="1" applyNumberFormat="1" applyFont="1" applyFill="1" applyBorder="1" applyAlignment="1">
      <alignment horizontal="right"/>
    </xf>
    <xf numFmtId="164" fontId="4" fillId="0" borderId="18" xfId="1" applyNumberFormat="1" applyFont="1" applyBorder="1"/>
    <xf numFmtId="164" fontId="4" fillId="0" borderId="19" xfId="1" applyNumberFormat="1" applyFont="1" applyBorder="1"/>
    <xf numFmtId="164" fontId="4" fillId="4" borderId="20" xfId="1" applyNumberFormat="1" applyFont="1" applyFill="1" applyBorder="1"/>
    <xf numFmtId="164" fontId="4" fillId="0" borderId="20" xfId="1" applyNumberFormat="1" applyFont="1" applyBorder="1"/>
    <xf numFmtId="164" fontId="4" fillId="0" borderId="6" xfId="1" applyNumberFormat="1" applyFont="1" applyBorder="1" applyAlignment="1">
      <alignment horizontal="center"/>
    </xf>
    <xf numFmtId="164" fontId="4" fillId="0" borderId="5" xfId="1" applyNumberFormat="1" applyFont="1" applyBorder="1" applyAlignment="1">
      <alignment horizontal="center" vertical="center"/>
    </xf>
    <xf numFmtId="164" fontId="4" fillId="0" borderId="19" xfId="1" applyNumberFormat="1" applyFont="1" applyBorder="1" applyAlignment="1">
      <alignment vertical="center"/>
    </xf>
    <xf numFmtId="164" fontId="4" fillId="0" borderId="5" xfId="1" applyNumberFormat="1" applyFont="1" applyBorder="1" applyAlignment="1">
      <alignment horizontal="right" vertical="center"/>
    </xf>
    <xf numFmtId="164" fontId="4" fillId="0" borderId="5" xfId="1" applyNumberFormat="1" applyFont="1" applyBorder="1" applyAlignment="1">
      <alignment horizontal="right"/>
    </xf>
    <xf numFmtId="164" fontId="4" fillId="0" borderId="6" xfId="1" applyNumberFormat="1" applyFont="1" applyBorder="1" applyAlignment="1">
      <alignment horizontal="right"/>
    </xf>
    <xf numFmtId="0" fontId="13" fillId="0" borderId="0" xfId="0" applyFont="1"/>
    <xf numFmtId="164" fontId="4" fillId="0" borderId="12" xfId="1" applyNumberFormat="1" applyFont="1" applyBorder="1" applyAlignment="1">
      <alignment horizontal="center"/>
    </xf>
    <xf numFmtId="164" fontId="4" fillId="0" borderId="1" xfId="1" applyNumberFormat="1" applyFont="1" applyBorder="1" applyAlignment="1">
      <alignment horizontal="center"/>
    </xf>
    <xf numFmtId="164" fontId="4" fillId="4" borderId="11" xfId="1" applyNumberFormat="1" applyFont="1" applyFill="1" applyBorder="1" applyAlignment="1">
      <alignment horizontal="center"/>
    </xf>
    <xf numFmtId="164" fontId="4" fillId="4" borderId="11" xfId="1" applyNumberFormat="1" applyFont="1" applyFill="1" applyBorder="1"/>
    <xf numFmtId="164" fontId="4" fillId="0" borderId="11" xfId="1" applyNumberFormat="1" applyFont="1" applyFill="1" applyBorder="1"/>
    <xf numFmtId="164" fontId="4" fillId="0" borderId="18" xfId="1" applyNumberFormat="1" applyFont="1" applyBorder="1" applyAlignment="1">
      <alignment horizontal="center"/>
    </xf>
    <xf numFmtId="164" fontId="4" fillId="0" borderId="19" xfId="1" applyNumberFormat="1" applyFont="1" applyBorder="1" applyAlignment="1">
      <alignment horizontal="center"/>
    </xf>
    <xf numFmtId="164" fontId="4" fillId="4" borderId="20" xfId="1" applyNumberFormat="1" applyFont="1" applyFill="1" applyBorder="1" applyAlignment="1">
      <alignment horizontal="center"/>
    </xf>
    <xf numFmtId="164" fontId="4" fillId="0" borderId="20" xfId="1" applyNumberFormat="1" applyFont="1" applyFill="1" applyBorder="1" applyAlignment="1">
      <alignment horizontal="center"/>
    </xf>
    <xf numFmtId="164" fontId="4" fillId="0" borderId="2" xfId="1" applyNumberFormat="1" applyFont="1" applyFill="1" applyBorder="1" applyAlignment="1">
      <alignment horizontal="center"/>
    </xf>
    <xf numFmtId="164" fontId="4" fillId="0" borderId="24" xfId="1" applyNumberFormat="1" applyFont="1" applyBorder="1"/>
    <xf numFmtId="0" fontId="4" fillId="4" borderId="6" xfId="0" applyFont="1" applyFill="1" applyBorder="1" applyAlignment="1">
      <alignment horizontal="left" vertical="center"/>
    </xf>
    <xf numFmtId="164" fontId="4" fillId="4" borderId="6" xfId="1" applyNumberFormat="1" applyFont="1" applyFill="1" applyBorder="1"/>
    <xf numFmtId="9" fontId="4" fillId="4" borderId="6" xfId="0" applyNumberFormat="1" applyFont="1" applyFill="1" applyBorder="1"/>
    <xf numFmtId="9" fontId="4" fillId="4" borderId="21" xfId="0" applyNumberFormat="1" applyFont="1" applyFill="1" applyBorder="1"/>
    <xf numFmtId="0" fontId="4" fillId="4" borderId="10" xfId="0" applyFont="1" applyFill="1" applyBorder="1" applyAlignment="1">
      <alignment vertical="center"/>
    </xf>
    <xf numFmtId="164" fontId="4" fillId="4" borderId="10" xfId="1" applyNumberFormat="1" applyFont="1" applyFill="1" applyBorder="1"/>
    <xf numFmtId="9" fontId="4" fillId="4" borderId="10" xfId="0" applyNumberFormat="1" applyFont="1" applyFill="1" applyBorder="1"/>
    <xf numFmtId="9" fontId="4" fillId="4" borderId="18" xfId="0" applyNumberFormat="1" applyFont="1" applyFill="1" applyBorder="1"/>
    <xf numFmtId="0" fontId="4" fillId="4" borderId="6" xfId="0" applyFont="1" applyFill="1" applyBorder="1" applyAlignment="1">
      <alignment vertical="center"/>
    </xf>
    <xf numFmtId="164" fontId="4" fillId="0" borderId="20" xfId="1" applyNumberFormat="1" applyFont="1" applyFill="1" applyBorder="1"/>
    <xf numFmtId="164" fontId="4" fillId="0" borderId="21" xfId="1" applyNumberFormat="1" applyFont="1" applyFill="1" applyBorder="1"/>
    <xf numFmtId="0" fontId="0" fillId="0" borderId="16" xfId="0" applyBorder="1"/>
    <xf numFmtId="0" fontId="0" fillId="0" borderId="13" xfId="0" applyBorder="1"/>
    <xf numFmtId="0" fontId="0" fillId="0" borderId="17" xfId="0" applyBorder="1"/>
    <xf numFmtId="0" fontId="4" fillId="0" borderId="24" xfId="0" applyFont="1" applyBorder="1" applyAlignment="1">
      <alignment horizontal="left" vertical="center"/>
    </xf>
    <xf numFmtId="0" fontId="4" fillId="0" borderId="30" xfId="0" applyFont="1" applyBorder="1" applyAlignment="1">
      <alignment horizontal="left" vertical="center"/>
    </xf>
    <xf numFmtId="0" fontId="4" fillId="0" borderId="24"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1" xfId="0" applyFont="1" applyBorder="1" applyAlignment="1">
      <alignment horizontal="left" vertical="center"/>
    </xf>
    <xf numFmtId="0" fontId="4" fillId="4" borderId="4" xfId="0" applyFont="1" applyFill="1" applyBorder="1" applyAlignment="1">
      <alignment vertical="center"/>
    </xf>
    <xf numFmtId="164" fontId="4" fillId="0" borderId="20" xfId="1" applyNumberFormat="1" applyFont="1" applyFill="1" applyBorder="1" applyAlignment="1">
      <alignment horizontal="right"/>
    </xf>
    <xf numFmtId="0" fontId="16" fillId="0" borderId="0" xfId="3" applyFont="1"/>
    <xf numFmtId="0" fontId="15" fillId="0" borderId="0" xfId="0" applyFont="1"/>
    <xf numFmtId="0" fontId="17" fillId="0" borderId="0" xfId="0" applyFont="1"/>
    <xf numFmtId="0" fontId="4" fillId="0" borderId="2" xfId="0" applyFont="1" applyBorder="1" applyAlignment="1">
      <alignment wrapText="1"/>
    </xf>
    <xf numFmtId="164" fontId="4" fillId="0" borderId="5" xfId="1" applyNumberFormat="1" applyFont="1" applyBorder="1" applyAlignment="1">
      <alignment vertical="center"/>
    </xf>
    <xf numFmtId="0" fontId="11" fillId="3" borderId="6" xfId="0" applyFont="1" applyFill="1" applyBorder="1" applyAlignment="1">
      <alignment horizontal="right"/>
    </xf>
    <xf numFmtId="0" fontId="4" fillId="0" borderId="5" xfId="0" applyFont="1" applyBorder="1" applyAlignment="1">
      <alignment horizontal="right"/>
    </xf>
    <xf numFmtId="0" fontId="4" fillId="4" borderId="2" xfId="0" applyFont="1" applyFill="1" applyBorder="1" applyAlignment="1">
      <alignment horizontal="right"/>
    </xf>
    <xf numFmtId="0" fontId="4" fillId="0" borderId="2" xfId="0" applyFont="1" applyBorder="1" applyAlignment="1">
      <alignment horizontal="right"/>
    </xf>
    <xf numFmtId="0" fontId="11" fillId="3" borderId="3" xfId="0" applyFont="1" applyFill="1" applyBorder="1" applyAlignment="1">
      <alignment horizontal="right"/>
    </xf>
    <xf numFmtId="0" fontId="11" fillId="3" borderId="8" xfId="0" applyFont="1" applyFill="1" applyBorder="1" applyAlignment="1">
      <alignment horizontal="right"/>
    </xf>
    <xf numFmtId="0" fontId="4" fillId="0" borderId="5" xfId="0" applyFont="1" applyBorder="1" applyAlignment="1">
      <alignment horizontal="right" vertical="center"/>
    </xf>
    <xf numFmtId="0" fontId="11" fillId="0" borderId="34" xfId="0" applyFont="1" applyBorder="1" applyAlignment="1">
      <alignment vertical="center" wrapText="1"/>
    </xf>
    <xf numFmtId="0" fontId="18" fillId="0" borderId="0" xfId="0" applyFont="1"/>
    <xf numFmtId="0" fontId="18" fillId="0" borderId="0" xfId="3" applyFont="1"/>
    <xf numFmtId="164" fontId="4" fillId="0" borderId="6" xfId="1" applyNumberFormat="1" applyFont="1" applyBorder="1" applyAlignment="1">
      <alignment horizontal="center" vertical="center"/>
    </xf>
    <xf numFmtId="164" fontId="4" fillId="0" borderId="24" xfId="1" applyNumberFormat="1" applyFont="1" applyBorder="1" applyAlignment="1">
      <alignment vertical="center"/>
    </xf>
    <xf numFmtId="164" fontId="4" fillId="0" borderId="21" xfId="1" applyNumberFormat="1" applyFont="1" applyBorder="1" applyAlignment="1">
      <alignment horizontal="center" vertical="center"/>
    </xf>
    <xf numFmtId="17" fontId="4" fillId="4" borderId="4" xfId="0" applyNumberFormat="1" applyFont="1" applyFill="1" applyBorder="1" applyAlignment="1">
      <alignment vertical="center"/>
    </xf>
    <xf numFmtId="0" fontId="4" fillId="4" borderId="5" xfId="0" applyFont="1" applyFill="1" applyBorder="1"/>
    <xf numFmtId="164" fontId="4" fillId="4" borderId="5" xfId="1" applyNumberFormat="1" applyFont="1" applyFill="1" applyBorder="1" applyAlignment="1">
      <alignment horizontal="center"/>
    </xf>
    <xf numFmtId="164" fontId="4" fillId="4" borderId="1" xfId="1" applyNumberFormat="1" applyFont="1" applyFill="1" applyBorder="1"/>
    <xf numFmtId="164" fontId="4" fillId="4" borderId="19" xfId="1" applyNumberFormat="1" applyFont="1" applyFill="1" applyBorder="1" applyAlignment="1">
      <alignment horizontal="center"/>
    </xf>
    <xf numFmtId="164" fontId="4" fillId="0" borderId="21" xfId="1" applyNumberFormat="1" applyFont="1" applyFill="1" applyBorder="1" applyAlignment="1">
      <alignment horizontal="center"/>
    </xf>
    <xf numFmtId="0" fontId="4" fillId="0" borderId="32" xfId="0" applyFont="1" applyBorder="1"/>
    <xf numFmtId="0" fontId="4" fillId="0" borderId="24" xfId="0" applyFont="1" applyBorder="1"/>
    <xf numFmtId="0" fontId="4" fillId="0" borderId="31" xfId="0" applyFont="1" applyBorder="1"/>
    <xf numFmtId="0" fontId="4" fillId="0" borderId="30" xfId="0" applyFont="1" applyBorder="1"/>
    <xf numFmtId="164" fontId="11" fillId="3" borderId="21" xfId="1" applyNumberFormat="1" applyFont="1" applyFill="1" applyBorder="1"/>
    <xf numFmtId="164" fontId="11" fillId="3" borderId="37" xfId="1" applyNumberFormat="1" applyFont="1" applyFill="1" applyBorder="1"/>
    <xf numFmtId="164" fontId="11" fillId="3" borderId="35" xfId="1" applyNumberFormat="1" applyFont="1" applyFill="1" applyBorder="1"/>
    <xf numFmtId="0" fontId="11" fillId="0" borderId="36" xfId="0" applyFont="1" applyBorder="1" applyAlignment="1">
      <alignment horizontal="center" wrapText="1"/>
    </xf>
    <xf numFmtId="0" fontId="4" fillId="0" borderId="6" xfId="0" applyFont="1" applyBorder="1" applyAlignment="1">
      <alignment wrapText="1"/>
    </xf>
    <xf numFmtId="164" fontId="4" fillId="0" borderId="6" xfId="1" applyNumberFormat="1" applyFont="1" applyBorder="1"/>
    <xf numFmtId="164" fontId="4" fillId="0" borderId="21" xfId="1" applyNumberFormat="1" applyFont="1" applyFill="1" applyBorder="1" applyAlignment="1">
      <alignment horizontal="right"/>
    </xf>
    <xf numFmtId="164" fontId="4" fillId="0" borderId="21" xfId="1" applyNumberFormat="1" applyFont="1" applyBorder="1"/>
    <xf numFmtId="0" fontId="4" fillId="0" borderId="3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164" fontId="4" fillId="0" borderId="8" xfId="1" applyNumberFormat="1" applyFont="1" applyBorder="1" applyAlignment="1">
      <alignment horizontal="center" vertical="center"/>
    </xf>
    <xf numFmtId="164" fontId="4" fillId="0" borderId="8" xfId="1" applyNumberFormat="1" applyFont="1" applyBorder="1" applyAlignment="1">
      <alignment vertical="center"/>
    </xf>
    <xf numFmtId="164" fontId="4" fillId="0" borderId="35" xfId="1" applyNumberFormat="1" applyFont="1" applyBorder="1" applyAlignment="1">
      <alignment vertical="center"/>
    </xf>
    <xf numFmtId="17" fontId="4" fillId="4" borderId="10" xfId="0" applyNumberFormat="1" applyFont="1" applyFill="1" applyBorder="1" applyAlignment="1">
      <alignment horizontal="center"/>
    </xf>
    <xf numFmtId="17" fontId="4" fillId="4" borderId="6" xfId="0" applyNumberFormat="1" applyFont="1" applyFill="1" applyBorder="1" applyAlignment="1">
      <alignment horizontal="center"/>
    </xf>
    <xf numFmtId="17" fontId="4" fillId="4" borderId="10" xfId="0" applyNumberFormat="1" applyFont="1" applyFill="1" applyBorder="1" applyAlignment="1">
      <alignment horizontal="center" vertical="center"/>
    </xf>
    <xf numFmtId="164" fontId="4" fillId="4" borderId="10" xfId="1" applyNumberFormat="1" applyFont="1" applyFill="1" applyBorder="1" applyAlignment="1">
      <alignment vertical="center"/>
    </xf>
    <xf numFmtId="9" fontId="4" fillId="4" borderId="10" xfId="0" applyNumberFormat="1" applyFont="1" applyFill="1" applyBorder="1" applyAlignment="1">
      <alignment vertical="center"/>
    </xf>
    <xf numFmtId="9" fontId="4" fillId="4" borderId="18" xfId="0" applyNumberFormat="1" applyFont="1" applyFill="1" applyBorder="1" applyAlignment="1">
      <alignment vertical="center"/>
    </xf>
    <xf numFmtId="17" fontId="4" fillId="4" borderId="6" xfId="0" applyNumberFormat="1" applyFont="1" applyFill="1" applyBorder="1" applyAlignment="1">
      <alignment horizontal="center" vertical="center"/>
    </xf>
    <xf numFmtId="164" fontId="4" fillId="4" borderId="6" xfId="1" applyNumberFormat="1" applyFont="1" applyFill="1" applyBorder="1" applyAlignment="1">
      <alignment vertical="center"/>
    </xf>
    <xf numFmtId="9" fontId="4" fillId="4" borderId="6" xfId="0" applyNumberFormat="1" applyFont="1" applyFill="1" applyBorder="1" applyAlignment="1">
      <alignment vertical="center"/>
    </xf>
    <xf numFmtId="9" fontId="4" fillId="4" borderId="21" xfId="0" applyNumberFormat="1" applyFont="1" applyFill="1" applyBorder="1" applyAlignment="1">
      <alignment vertical="center"/>
    </xf>
    <xf numFmtId="0" fontId="19" fillId="4" borderId="0" xfId="0" applyFont="1" applyFill="1"/>
    <xf numFmtId="0" fontId="4" fillId="4" borderId="0" xfId="0" applyFont="1" applyFill="1"/>
    <xf numFmtId="0" fontId="19" fillId="0" borderId="2" xfId="0" applyFont="1" applyBorder="1"/>
    <xf numFmtId="0" fontId="19" fillId="0" borderId="5" xfId="0" applyFont="1" applyBorder="1"/>
    <xf numFmtId="0" fontId="20" fillId="0" borderId="0" xfId="3" applyFont="1" applyAlignment="1">
      <alignment horizontal="left" vertical="top" wrapText="1"/>
    </xf>
    <xf numFmtId="0" fontId="21" fillId="0" borderId="0" xfId="3" applyFont="1"/>
    <xf numFmtId="0" fontId="23" fillId="0" borderId="0" xfId="3" applyFont="1"/>
    <xf numFmtId="0" fontId="22" fillId="0" borderId="0" xfId="3" applyFont="1"/>
    <xf numFmtId="0" fontId="8" fillId="8" borderId="0" xfId="6" applyFill="1"/>
    <xf numFmtId="0" fontId="9" fillId="9" borderId="0" xfId="7" applyFill="1"/>
    <xf numFmtId="0" fontId="4" fillId="9" borderId="0" xfId="0" applyFont="1" applyFill="1"/>
    <xf numFmtId="0" fontId="9" fillId="0" borderId="0" xfId="7" applyFill="1"/>
    <xf numFmtId="0" fontId="24" fillId="0" borderId="0" xfId="0" applyFont="1"/>
    <xf numFmtId="0" fontId="24" fillId="0" borderId="13" xfId="0" applyFont="1" applyBorder="1"/>
    <xf numFmtId="0" fontId="27" fillId="0" borderId="27" xfId="0" applyFont="1" applyBorder="1" applyAlignment="1">
      <alignment vertical="center"/>
    </xf>
    <xf numFmtId="0" fontId="20" fillId="0" borderId="0" xfId="0" applyFont="1" applyAlignment="1">
      <alignment vertical="center"/>
    </xf>
    <xf numFmtId="0" fontId="20" fillId="0" borderId="0" xfId="0" applyFont="1"/>
    <xf numFmtId="0" fontId="28" fillId="0" borderId="0" xfId="0" applyFont="1"/>
    <xf numFmtId="0" fontId="20" fillId="0" borderId="0" xfId="0" applyFont="1" applyAlignment="1">
      <alignment vertical="center" wrapText="1"/>
    </xf>
    <xf numFmtId="0" fontId="27" fillId="7" borderId="26" xfId="0" applyFont="1" applyFill="1" applyBorder="1" applyAlignment="1">
      <alignment vertical="center"/>
    </xf>
    <xf numFmtId="0" fontId="20" fillId="0" borderId="13" xfId="0" applyFont="1" applyBorder="1" applyAlignment="1">
      <alignment vertical="center"/>
    </xf>
    <xf numFmtId="0" fontId="20" fillId="0" borderId="13" xfId="0" applyFont="1" applyBorder="1"/>
    <xf numFmtId="0" fontId="28" fillId="0" borderId="13" xfId="0" applyFont="1" applyBorder="1"/>
    <xf numFmtId="0" fontId="29" fillId="0" borderId="0" xfId="0" applyFont="1" applyAlignment="1">
      <alignment vertical="center"/>
    </xf>
    <xf numFmtId="0" fontId="25" fillId="10" borderId="25" xfId="0" applyFont="1" applyFill="1" applyBorder="1"/>
    <xf numFmtId="0" fontId="25" fillId="10" borderId="14" xfId="0" applyFont="1" applyFill="1" applyBorder="1"/>
    <xf numFmtId="0" fontId="26" fillId="10" borderId="14" xfId="0" applyFont="1" applyFill="1" applyBorder="1"/>
    <xf numFmtId="0" fontId="14" fillId="10" borderId="14" xfId="0" applyFont="1" applyFill="1" applyBorder="1"/>
    <xf numFmtId="0" fontId="14" fillId="10" borderId="15" xfId="0" applyFont="1" applyFill="1" applyBorder="1"/>
    <xf numFmtId="0" fontId="11" fillId="10" borderId="0" xfId="0" applyFont="1" applyFill="1" applyAlignment="1">
      <alignment horizontal="center" vertical="center" wrapText="1"/>
    </xf>
    <xf numFmtId="0" fontId="4" fillId="10" borderId="0" xfId="0" applyFont="1" applyFill="1" applyAlignment="1">
      <alignment vertical="center" wrapText="1"/>
    </xf>
    <xf numFmtId="0" fontId="11" fillId="10" borderId="13" xfId="0" applyFont="1" applyFill="1" applyBorder="1" applyAlignment="1">
      <alignment horizontal="center" vertical="center" wrapText="1"/>
    </xf>
    <xf numFmtId="0" fontId="4" fillId="10" borderId="13" xfId="0" applyFont="1" applyFill="1" applyBorder="1"/>
    <xf numFmtId="0" fontId="11" fillId="10" borderId="13" xfId="0" applyFont="1" applyFill="1" applyBorder="1" applyAlignment="1">
      <alignment horizontal="center"/>
    </xf>
    <xf numFmtId="0" fontId="11" fillId="10" borderId="0" xfId="0" applyFont="1" applyFill="1" applyAlignment="1">
      <alignment vertical="center" wrapText="1"/>
    </xf>
    <xf numFmtId="0" fontId="11" fillId="10" borderId="13" xfId="0" applyFont="1" applyFill="1" applyBorder="1"/>
    <xf numFmtId="17" fontId="11" fillId="10" borderId="13" xfId="0" applyNumberFormat="1" applyFont="1" applyFill="1" applyBorder="1" applyAlignment="1">
      <alignment horizontal="center"/>
    </xf>
    <xf numFmtId="0" fontId="4" fillId="0" borderId="0" xfId="3" applyFont="1"/>
    <xf numFmtId="0" fontId="7" fillId="0" borderId="0" xfId="4" applyFont="1" applyAlignment="1">
      <alignment horizontal="left" vertical="center"/>
    </xf>
    <xf numFmtId="0" fontId="5" fillId="0" borderId="0" xfId="3" applyFont="1" applyAlignment="1">
      <alignment horizontal="left" vertical="top" wrapText="1"/>
    </xf>
    <xf numFmtId="0" fontId="7" fillId="0" borderId="0" xfId="4" applyFont="1" applyAlignment="1">
      <alignment horizontal="left" vertical="center" wrapText="1"/>
    </xf>
    <xf numFmtId="0" fontId="20" fillId="0" borderId="0" xfId="3" applyFont="1" applyAlignment="1">
      <alignment horizontal="left" vertical="top" wrapText="1"/>
    </xf>
    <xf numFmtId="0" fontId="22" fillId="0" borderId="0" xfId="4" applyFont="1"/>
    <xf numFmtId="0" fontId="21" fillId="0" borderId="0" xfId="3" applyFont="1"/>
    <xf numFmtId="0" fontId="8" fillId="8" borderId="0" xfId="6" applyFill="1"/>
    <xf numFmtId="0" fontId="9" fillId="9" borderId="0" xfId="7" applyFill="1"/>
    <xf numFmtId="0" fontId="11" fillId="0" borderId="36" xfId="0" applyFont="1" applyBorder="1" applyAlignment="1">
      <alignment horizontal="center" vertical="center" wrapText="1"/>
    </xf>
    <xf numFmtId="0" fontId="4" fillId="0" borderId="4" xfId="0" applyFont="1" applyBorder="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9"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2" fillId="0" borderId="0" xfId="0" applyFont="1"/>
    <xf numFmtId="0" fontId="11" fillId="10" borderId="0" xfId="0" applyFont="1" applyFill="1" applyAlignment="1">
      <alignment horizontal="center" vertical="center" wrapText="1"/>
    </xf>
    <xf numFmtId="0" fontId="11" fillId="10" borderId="13" xfId="0" applyFont="1" applyFill="1" applyBorder="1" applyAlignment="1">
      <alignment horizontal="center" vertical="center" wrapText="1"/>
    </xf>
    <xf numFmtId="0" fontId="4" fillId="0" borderId="2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 xfId="0" applyFont="1" applyBorder="1" applyAlignment="1">
      <alignment vertical="center"/>
    </xf>
    <xf numFmtId="0" fontId="4" fillId="0" borderId="7" xfId="0" applyFont="1" applyBorder="1" applyAlignment="1">
      <alignment vertical="center"/>
    </xf>
    <xf numFmtId="0" fontId="11" fillId="0" borderId="23" xfId="0" applyFont="1" applyBorder="1" applyAlignment="1">
      <alignment horizontal="center" vertical="center"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4" fillId="0" borderId="5" xfId="0" applyFont="1" applyBorder="1" applyAlignment="1">
      <alignment vertical="center"/>
    </xf>
    <xf numFmtId="17" fontId="4" fillId="4" borderId="3" xfId="0" applyNumberFormat="1" applyFont="1" applyFill="1" applyBorder="1" applyAlignment="1">
      <alignment vertical="center"/>
    </xf>
    <xf numFmtId="17" fontId="4" fillId="4" borderId="5" xfId="0" applyNumberFormat="1" applyFont="1" applyFill="1" applyBorder="1" applyAlignment="1">
      <alignment vertical="center"/>
    </xf>
    <xf numFmtId="0" fontId="4" fillId="0" borderId="29" xfId="0" applyFont="1" applyBorder="1" applyAlignment="1">
      <alignment horizontal="left" vertical="center" wrapText="1"/>
    </xf>
    <xf numFmtId="0" fontId="4" fillId="0" borderId="4" xfId="0" applyFont="1" applyBorder="1" applyAlignment="1">
      <alignment vertical="center" wrapText="1"/>
    </xf>
    <xf numFmtId="0" fontId="4" fillId="0" borderId="7" xfId="0" applyFont="1" applyBorder="1" applyAlignment="1">
      <alignment horizontal="left" vertical="center"/>
    </xf>
    <xf numFmtId="0" fontId="4" fillId="0" borderId="9"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cellXfs>
  <cellStyles count="8">
    <cellStyle name="Comma" xfId="1" builtinId="3"/>
    <cellStyle name="Comma 2" xfId="5" xr:uid="{B749633A-D46B-4D84-81EC-98FB67E503EF}"/>
    <cellStyle name="Header1" xfId="4" xr:uid="{F5170F0A-F627-48ED-BDF4-B6D35C3BCA0D}"/>
    <cellStyle name="Hyperlink" xfId="2" builtinId="8"/>
    <cellStyle name="Normal" xfId="0" builtinId="0"/>
    <cellStyle name="Normal 2" xfId="3" xr:uid="{A84F082A-FBA6-4C97-BD0F-AC3F87E6401B}"/>
    <cellStyle name="SheetHeader1" xfId="6" xr:uid="{E2FDC1CE-5C13-4255-B0EB-0B1F8FD4EBC1}"/>
    <cellStyle name="SheetHeader3" xfId="7" xr:uid="{BA854637-31C0-41A3-B58F-380CB1F57FB1}"/>
  </cellStyles>
  <dxfs count="0"/>
  <tableStyles count="0" defaultTableStyle="TableStyleMedium2" defaultPivotStyle="PivotStyleLight16"/>
  <colors>
    <mruColors>
      <color rgb="FF52594B"/>
      <color rgb="FFE5E3DC"/>
      <color rgb="FF213A3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externalLink" Target="externalLinks/externalLink1.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418367</xdr:colOff>
      <xdr:row>38</xdr:row>
      <xdr:rowOff>69500</xdr:rowOff>
    </xdr:from>
    <xdr:to>
      <xdr:col>7</xdr:col>
      <xdr:colOff>95250</xdr:colOff>
      <xdr:row>39</xdr:row>
      <xdr:rowOff>152400</xdr:rowOff>
    </xdr:to>
    <xdr:sp macro="" textlink="">
      <xdr:nvSpPr>
        <xdr:cNvPr id="5" name="TextBox 4">
          <a:extLst>
            <a:ext uri="{FF2B5EF4-FFF2-40B4-BE49-F238E27FC236}">
              <a16:creationId xmlns:a16="http://schemas.microsoft.com/office/drawing/2014/main" id="{E3C6A434-1BA0-4F8D-B55C-04A04D7CBC3A}"/>
            </a:ext>
          </a:extLst>
        </xdr:cNvPr>
        <xdr:cNvSpPr txBox="1"/>
      </xdr:nvSpPr>
      <xdr:spPr>
        <a:xfrm>
          <a:off x="532667" y="7679975"/>
          <a:ext cx="3715483" cy="26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aseline="0">
              <a:solidFill>
                <a:srgbClr val="213A3F"/>
              </a:solidFill>
              <a:latin typeface="Arial" panose="020B0604020202020204" pitchFamily="34" charset="0"/>
              <a:cs typeface="Arial" panose="020B0604020202020204" pitchFamily="34" charset="0"/>
            </a:rPr>
            <a:t>ESG &amp; Investor Relations: esg@watc.wa.gov.au</a:t>
          </a:r>
        </a:p>
      </xdr:txBody>
    </xdr:sp>
    <xdr:clientData/>
  </xdr:twoCellAnchor>
  <xdr:twoCellAnchor editAs="oneCell">
    <xdr:from>
      <xdr:col>0</xdr:col>
      <xdr:colOff>1</xdr:colOff>
      <xdr:row>0</xdr:row>
      <xdr:rowOff>2</xdr:rowOff>
    </xdr:from>
    <xdr:to>
      <xdr:col>15</xdr:col>
      <xdr:colOff>9525</xdr:colOff>
      <xdr:row>37</xdr:row>
      <xdr:rowOff>82733</xdr:rowOff>
    </xdr:to>
    <xdr:pic>
      <xdr:nvPicPr>
        <xdr:cNvPr id="16" name="Picture 15">
          <a:extLst>
            <a:ext uri="{FF2B5EF4-FFF2-40B4-BE49-F238E27FC236}">
              <a16:creationId xmlns:a16="http://schemas.microsoft.com/office/drawing/2014/main" id="{762E947D-0ECC-2B2B-FC24-CDB8A99E9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
          <a:ext cx="9363074" cy="6788331"/>
        </a:xfrm>
        <a:prstGeom prst="rect">
          <a:avLst/>
        </a:prstGeom>
      </xdr:spPr>
    </xdr:pic>
    <xdr:clientData/>
  </xdr:twoCellAnchor>
  <xdr:twoCellAnchor editAs="oneCell">
    <xdr:from>
      <xdr:col>2</xdr:col>
      <xdr:colOff>66678</xdr:colOff>
      <xdr:row>43</xdr:row>
      <xdr:rowOff>114302</xdr:rowOff>
    </xdr:from>
    <xdr:to>
      <xdr:col>15</xdr:col>
      <xdr:colOff>57151</xdr:colOff>
      <xdr:row>57</xdr:row>
      <xdr:rowOff>183934</xdr:rowOff>
    </xdr:to>
    <xdr:pic>
      <xdr:nvPicPr>
        <xdr:cNvPr id="21" name="Picture 20">
          <a:extLst>
            <a:ext uri="{FF2B5EF4-FFF2-40B4-BE49-F238E27FC236}">
              <a16:creationId xmlns:a16="http://schemas.microsoft.com/office/drawing/2014/main" id="{F1A43454-1DA8-59C2-8143-2EF74020FB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7703" y="8343902"/>
          <a:ext cx="8762998" cy="2660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loudwatc.sharepoint.com/sites/ESG2025003/Sustainable%20Bond%20Framework/2025%20WATC%20Project%20Pool%20Tool.xlsx" TargetMode="External"/><Relationship Id="rId1" Type="http://schemas.openxmlformats.org/officeDocument/2006/relationships/externalLinkPath" Target="https://cloudwatc.sharepoint.com/sites/ESG2025003/Sustainable%20Bond%20Framework/2025%20WATC%20Project%20Pool%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Documentation"/>
      <sheetName val="Checklist"/>
      <sheetName val="Analytics"/>
      <sheetName val="Inputs - Green Bonds"/>
      <sheetName val="Inputs - GB 2033"/>
      <sheetName val="Inputs - GB 2035"/>
      <sheetName val="Inputs - GB 2039"/>
      <sheetName val="Calculation"/>
      <sheetName val="Legend"/>
      <sheetName val="Names"/>
      <sheetName val="-&gt;"/>
      <sheetName val="Expenditure &amp; Cmth Funding"/>
      <sheetName val="Green Bond Project"/>
      <sheetName val="zzz Example Expense + Cmth"/>
      <sheetName val="zzz Test"/>
      <sheetName val="zzz Example project expenditure"/>
      <sheetName val="zzz Example cmth con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3DA0-8EE7-4F87-8DCE-CFE57D919865}">
  <sheetPr>
    <tabColor theme="1" tint="0.34998626667073579"/>
    <pageSetUpPr fitToPage="1"/>
  </sheetPr>
  <dimension ref="A1:AF155"/>
  <sheetViews>
    <sheetView showGridLines="0" tabSelected="1" topLeftCell="A9" zoomScaleNormal="100" workbookViewId="0">
      <selection activeCell="M61" sqref="M61"/>
    </sheetView>
  </sheetViews>
  <sheetFormatPr defaultColWidth="0" defaultRowHeight="14.25" customHeight="1" zeroHeight="1" x14ac:dyDescent="0.2"/>
  <cols>
    <col min="1" max="1" width="1.7109375" style="2" customWidth="1"/>
    <col min="2" max="2" width="7" style="2" customWidth="1"/>
    <col min="3" max="3" width="17" style="2" customWidth="1"/>
    <col min="4" max="9" width="9.140625" style="2" customWidth="1"/>
    <col min="10" max="10" width="2.5703125" style="2" customWidth="1"/>
    <col min="11" max="12" width="9.140625" style="2" customWidth="1"/>
    <col min="13" max="13" width="20.5703125" style="2" customWidth="1"/>
    <col min="14" max="32" width="9.140625" style="2" customWidth="1"/>
    <col min="33" max="16384" width="9.140625" style="2" hidden="1"/>
  </cols>
  <sheetData>
    <row r="1" spans="1:18" ht="15" x14ac:dyDescent="0.25">
      <c r="A1" s="1"/>
      <c r="P1" s="3"/>
      <c r="Q1" s="3"/>
      <c r="R1" s="3"/>
    </row>
    <row r="2" spans="1:18" x14ac:dyDescent="0.2">
      <c r="P2" s="3"/>
      <c r="Q2" s="3"/>
      <c r="R2" s="3"/>
    </row>
    <row r="3" spans="1:18" x14ac:dyDescent="0.2">
      <c r="P3" s="3"/>
      <c r="Q3" s="3"/>
      <c r="R3" s="3"/>
    </row>
    <row r="4" spans="1:18" x14ac:dyDescent="0.2">
      <c r="P4" s="3"/>
      <c r="Q4" s="3"/>
      <c r="R4" s="3"/>
    </row>
    <row r="5" spans="1:18" x14ac:dyDescent="0.2">
      <c r="P5" s="3"/>
      <c r="Q5" s="3"/>
      <c r="R5" s="3"/>
    </row>
    <row r="6" spans="1:18" x14ac:dyDescent="0.2">
      <c r="P6" s="3"/>
      <c r="Q6" s="3"/>
      <c r="R6" s="3"/>
    </row>
    <row r="7" spans="1:18" x14ac:dyDescent="0.2">
      <c r="P7" s="3"/>
      <c r="Q7" s="3"/>
      <c r="R7" s="3"/>
    </row>
    <row r="8" spans="1:18" x14ac:dyDescent="0.2">
      <c r="P8" s="3"/>
      <c r="Q8" s="3"/>
      <c r="R8" s="3"/>
    </row>
    <row r="9" spans="1:18" x14ac:dyDescent="0.2">
      <c r="P9" s="3"/>
      <c r="Q9" s="3"/>
      <c r="R9" s="3"/>
    </row>
    <row r="10" spans="1:18" x14ac:dyDescent="0.2">
      <c r="P10" s="3"/>
      <c r="Q10" s="3"/>
      <c r="R10" s="3"/>
    </row>
    <row r="11" spans="1:18" x14ac:dyDescent="0.2">
      <c r="P11" s="3"/>
      <c r="Q11" s="3"/>
      <c r="R11" s="3"/>
    </row>
    <row r="12" spans="1:18" x14ac:dyDescent="0.2">
      <c r="P12" s="3"/>
      <c r="Q12" s="3"/>
      <c r="R12" s="3"/>
    </row>
    <row r="13" spans="1:18" x14ac:dyDescent="0.2">
      <c r="P13" s="3"/>
      <c r="Q13" s="3"/>
      <c r="R13" s="3"/>
    </row>
    <row r="14" spans="1:18" x14ac:dyDescent="0.2">
      <c r="P14" s="3"/>
      <c r="Q14" s="3"/>
      <c r="R14" s="3"/>
    </row>
    <row r="15" spans="1:18" x14ac:dyDescent="0.2">
      <c r="P15" s="3"/>
      <c r="Q15" s="3"/>
      <c r="R15" s="3"/>
    </row>
    <row r="16" spans="1:18" x14ac:dyDescent="0.2">
      <c r="P16" s="3"/>
      <c r="Q16" s="3"/>
      <c r="R16" s="3"/>
    </row>
    <row r="17" spans="16:24" x14ac:dyDescent="0.2">
      <c r="P17" s="3"/>
      <c r="Q17" s="3"/>
      <c r="R17" s="3"/>
    </row>
    <row r="18" spans="16:24" x14ac:dyDescent="0.2">
      <c r="P18" s="3"/>
      <c r="Q18" s="3"/>
      <c r="R18" s="3"/>
    </row>
    <row r="19" spans="16:24" x14ac:dyDescent="0.2">
      <c r="P19" s="3"/>
      <c r="Q19" s="3"/>
      <c r="R19" s="3"/>
    </row>
    <row r="20" spans="16:24" x14ac:dyDescent="0.2">
      <c r="P20" s="3"/>
      <c r="Q20" s="3"/>
      <c r="R20" s="3"/>
    </row>
    <row r="21" spans="16:24" x14ac:dyDescent="0.2">
      <c r="P21" s="3"/>
      <c r="Q21" s="3"/>
      <c r="R21" s="3"/>
    </row>
    <row r="22" spans="16:24" x14ac:dyDescent="0.2">
      <c r="P22" s="3"/>
      <c r="Q22" s="3"/>
      <c r="R22" s="3"/>
    </row>
    <row r="23" spans="16:24" x14ac:dyDescent="0.2">
      <c r="P23" s="3"/>
      <c r="Q23" s="3"/>
      <c r="R23" s="3"/>
    </row>
    <row r="24" spans="16:24" x14ac:dyDescent="0.2">
      <c r="P24" s="3"/>
      <c r="Q24" s="3"/>
      <c r="R24" s="3"/>
    </row>
    <row r="25" spans="16:24" x14ac:dyDescent="0.2">
      <c r="P25" s="3"/>
      <c r="Q25" s="3"/>
      <c r="R25" s="3"/>
    </row>
    <row r="26" spans="16:24" x14ac:dyDescent="0.2">
      <c r="P26" s="3"/>
      <c r="Q26" s="3"/>
      <c r="R26" s="3"/>
    </row>
    <row r="27" spans="16:24" x14ac:dyDescent="0.2">
      <c r="P27" s="3"/>
      <c r="Q27" s="3"/>
      <c r="R27" s="3"/>
    </row>
    <row r="28" spans="16:24" x14ac:dyDescent="0.2">
      <c r="P28" s="3"/>
      <c r="Q28" s="3"/>
      <c r="R28" s="3"/>
    </row>
    <row r="29" spans="16:24" x14ac:dyDescent="0.2">
      <c r="P29" s="3"/>
      <c r="Q29" s="3"/>
      <c r="R29" s="3"/>
    </row>
    <row r="30" spans="16:24" x14ac:dyDescent="0.2">
      <c r="P30" s="3"/>
      <c r="Q30" s="3"/>
      <c r="R30" s="3"/>
    </row>
    <row r="31" spans="16:24" x14ac:dyDescent="0.2">
      <c r="P31" s="3"/>
      <c r="Q31" s="3"/>
      <c r="R31" s="3"/>
    </row>
    <row r="32" spans="16:24" x14ac:dyDescent="0.2">
      <c r="P32" s="3"/>
      <c r="Q32" s="3"/>
      <c r="R32" s="3"/>
      <c r="S32" s="98"/>
      <c r="T32" s="98"/>
      <c r="U32" s="98"/>
      <c r="V32" s="98"/>
      <c r="W32" s="98"/>
      <c r="X32" s="98"/>
    </row>
    <row r="33" spans="2:24" x14ac:dyDescent="0.2">
      <c r="P33" s="3"/>
      <c r="Q33" s="3"/>
      <c r="R33" s="3"/>
      <c r="S33" s="98"/>
      <c r="T33" s="98"/>
      <c r="U33" s="98"/>
      <c r="V33" s="98"/>
      <c r="W33" s="98"/>
      <c r="X33" s="98"/>
    </row>
    <row r="34" spans="2:24" x14ac:dyDescent="0.2">
      <c r="P34" s="3"/>
      <c r="Q34" s="3"/>
      <c r="R34" s="3"/>
    </row>
    <row r="35" spans="2:24" x14ac:dyDescent="0.2">
      <c r="P35" s="3"/>
      <c r="Q35" s="4"/>
      <c r="R35" s="3"/>
    </row>
    <row r="36" spans="2:24" x14ac:dyDescent="0.2">
      <c r="P36" s="3"/>
      <c r="Q36" s="3"/>
      <c r="R36" s="3"/>
    </row>
    <row r="37" spans="2:24" x14ac:dyDescent="0.2">
      <c r="P37" s="3"/>
      <c r="Q37" s="3"/>
      <c r="R37" s="3"/>
    </row>
    <row r="38" spans="2:24" x14ac:dyDescent="0.2">
      <c r="P38" s="3"/>
      <c r="Q38" s="3"/>
      <c r="R38" s="3"/>
    </row>
    <row r="39" spans="2:24" x14ac:dyDescent="0.2">
      <c r="P39" s="3"/>
      <c r="Q39" s="3"/>
      <c r="R39" s="3"/>
    </row>
    <row r="40" spans="2:24" x14ac:dyDescent="0.2"/>
    <row r="41" spans="2:24" ht="36.950000000000003" customHeight="1" x14ac:dyDescent="0.2">
      <c r="C41" s="177" t="s">
        <v>184</v>
      </c>
      <c r="D41" s="177"/>
      <c r="E41" s="177"/>
      <c r="F41" s="177"/>
      <c r="G41" s="177"/>
      <c r="H41" s="177"/>
      <c r="I41" s="177"/>
      <c r="J41" s="177"/>
      <c r="K41" s="177"/>
      <c r="L41" s="177"/>
      <c r="M41" s="177"/>
      <c r="N41" s="177"/>
      <c r="O41" s="177"/>
      <c r="P41" s="140"/>
      <c r="Q41" s="140"/>
    </row>
    <row r="42" spans="2:24" x14ac:dyDescent="0.2"/>
    <row r="43" spans="2:24" ht="26.25" x14ac:dyDescent="0.4">
      <c r="B43" s="2" t="e" vm="1">
        <v>#VALUE!</v>
      </c>
      <c r="C43" s="142" t="s">
        <v>0</v>
      </c>
      <c r="D43" s="143"/>
      <c r="E43" s="143"/>
      <c r="M43" s="84"/>
    </row>
    <row r="44" spans="2:24" x14ac:dyDescent="0.2"/>
    <row r="45" spans="2:24" x14ac:dyDescent="0.2"/>
    <row r="46" spans="2:24" x14ac:dyDescent="0.2"/>
    <row r="47" spans="2:24" x14ac:dyDescent="0.2"/>
    <row r="48" spans="2:24" x14ac:dyDescent="0.2"/>
    <row r="49" spans="2:17" x14ac:dyDescent="0.2"/>
    <row r="50" spans="2:17" x14ac:dyDescent="0.2"/>
    <row r="51" spans="2:17" x14ac:dyDescent="0.2"/>
    <row r="52" spans="2:17" x14ac:dyDescent="0.2"/>
    <row r="53" spans="2:17" x14ac:dyDescent="0.2"/>
    <row r="54" spans="2:17" x14ac:dyDescent="0.2"/>
    <row r="55" spans="2:17" x14ac:dyDescent="0.2"/>
    <row r="56" spans="2:17" ht="16.5" customHeight="1" x14ac:dyDescent="0.2">
      <c r="C56" s="176"/>
      <c r="D56" s="176"/>
      <c r="E56" s="175"/>
      <c r="F56" s="175"/>
      <c r="G56" s="175"/>
      <c r="H56" s="175"/>
      <c r="I56" s="175"/>
    </row>
    <row r="57" spans="2:17" ht="16.5" customHeight="1" x14ac:dyDescent="0.2">
      <c r="C57" s="174"/>
      <c r="D57" s="174"/>
      <c r="E57" s="175"/>
      <c r="F57" s="175"/>
      <c r="G57" s="175"/>
      <c r="H57" s="175"/>
      <c r="I57" s="175"/>
    </row>
    <row r="58" spans="2:17" ht="16.5" customHeight="1" x14ac:dyDescent="0.2">
      <c r="C58" s="174"/>
      <c r="D58" s="174"/>
      <c r="E58" s="175"/>
      <c r="F58" s="175"/>
      <c r="G58" s="175"/>
      <c r="H58" s="175"/>
      <c r="I58" s="175"/>
    </row>
    <row r="59" spans="2:17" x14ac:dyDescent="0.2"/>
    <row r="60" spans="2:17" ht="26.25" x14ac:dyDescent="0.4">
      <c r="B60" s="2" t="e" vm="1">
        <v>#VALUE!</v>
      </c>
      <c r="C60" s="142" t="s">
        <v>1</v>
      </c>
    </row>
    <row r="61" spans="2:17" x14ac:dyDescent="0.2"/>
    <row r="62" spans="2:17" ht="39.6" customHeight="1" x14ac:dyDescent="0.2">
      <c r="C62" s="177" t="s">
        <v>2</v>
      </c>
      <c r="D62" s="177"/>
      <c r="E62" s="177"/>
      <c r="F62" s="177"/>
      <c r="G62" s="177"/>
      <c r="H62" s="177"/>
      <c r="I62" s="177"/>
      <c r="J62" s="177"/>
      <c r="K62" s="177"/>
      <c r="L62" s="177"/>
      <c r="M62" s="177"/>
      <c r="N62" s="177"/>
      <c r="O62" s="177"/>
      <c r="P62" s="140"/>
      <c r="Q62" s="140"/>
    </row>
    <row r="63" spans="2:17" x14ac:dyDescent="0.2">
      <c r="C63" s="177"/>
      <c r="D63" s="177"/>
      <c r="E63" s="177"/>
      <c r="F63" s="177"/>
      <c r="G63" s="177"/>
      <c r="H63" s="177"/>
      <c r="I63" s="177"/>
      <c r="J63" s="177"/>
      <c r="K63" s="177"/>
      <c r="L63" s="177"/>
      <c r="M63" s="177"/>
      <c r="N63" s="177"/>
      <c r="O63" s="177"/>
    </row>
    <row r="64" spans="2:17" x14ac:dyDescent="0.2">
      <c r="C64" s="140"/>
      <c r="D64" s="140"/>
      <c r="E64" s="140"/>
      <c r="F64" s="140"/>
      <c r="G64" s="140"/>
      <c r="H64" s="140"/>
      <c r="I64" s="140"/>
      <c r="J64" s="140"/>
      <c r="K64" s="140"/>
      <c r="L64" s="140"/>
      <c r="M64" s="140"/>
      <c r="N64" s="140"/>
      <c r="O64" s="140"/>
    </row>
    <row r="65" spans="2:17" ht="26.25" x14ac:dyDescent="0.4">
      <c r="B65" s="2" t="e" vm="1">
        <v>#VALUE!</v>
      </c>
      <c r="C65" s="142" t="s">
        <v>3</v>
      </c>
    </row>
    <row r="66" spans="2:17" x14ac:dyDescent="0.2"/>
    <row r="67" spans="2:17" ht="15" customHeight="1" x14ac:dyDescent="0.25">
      <c r="C67" s="178" t="s">
        <v>4</v>
      </c>
      <c r="D67" s="178"/>
      <c r="E67" s="178"/>
      <c r="F67" s="178"/>
      <c r="G67" s="178"/>
      <c r="H67" s="178"/>
      <c r="I67" s="178"/>
      <c r="J67" s="178"/>
      <c r="K67" s="178"/>
      <c r="L67" s="178"/>
      <c r="M67" s="178"/>
      <c r="N67" s="178"/>
      <c r="O67" s="178"/>
      <c r="P67" s="141"/>
      <c r="Q67" s="141"/>
    </row>
    <row r="68" spans="2:17" ht="35.25" customHeight="1" x14ac:dyDescent="0.2">
      <c r="C68" s="177" t="s">
        <v>5</v>
      </c>
      <c r="D68" s="177"/>
      <c r="E68" s="177"/>
      <c r="F68" s="177"/>
      <c r="G68" s="177"/>
      <c r="H68" s="177"/>
      <c r="I68" s="177"/>
      <c r="J68" s="177"/>
      <c r="K68" s="177"/>
      <c r="L68" s="177"/>
      <c r="M68" s="177"/>
      <c r="N68" s="177"/>
      <c r="O68" s="177"/>
      <c r="P68" s="140"/>
      <c r="Q68" s="140"/>
    </row>
    <row r="69" spans="2:17" ht="11.25" customHeight="1" x14ac:dyDescent="0.2">
      <c r="C69" s="173"/>
      <c r="D69" s="173"/>
      <c r="E69" s="173"/>
      <c r="F69" s="173"/>
      <c r="G69" s="173"/>
      <c r="H69" s="173"/>
      <c r="I69" s="173"/>
      <c r="J69" s="173"/>
      <c r="K69" s="173"/>
      <c r="L69" s="173"/>
      <c r="M69" s="173"/>
      <c r="N69" s="173"/>
      <c r="O69" s="173"/>
    </row>
    <row r="70" spans="2:17" ht="15" customHeight="1" x14ac:dyDescent="0.25">
      <c r="C70" s="178" t="s">
        <v>6</v>
      </c>
      <c r="D70" s="178"/>
      <c r="E70" s="178"/>
      <c r="F70" s="178"/>
      <c r="G70" s="178"/>
      <c r="H70" s="178"/>
      <c r="I70" s="178"/>
      <c r="J70" s="178"/>
      <c r="K70" s="178"/>
      <c r="L70" s="178"/>
      <c r="M70" s="178"/>
      <c r="N70" s="178"/>
      <c r="O70" s="178"/>
      <c r="P70" s="141"/>
      <c r="Q70" s="141"/>
    </row>
    <row r="71" spans="2:17" ht="35.25" customHeight="1" x14ac:dyDescent="0.2">
      <c r="C71" s="177" t="s">
        <v>7</v>
      </c>
      <c r="D71" s="177"/>
      <c r="E71" s="177"/>
      <c r="F71" s="177"/>
      <c r="G71" s="177"/>
      <c r="H71" s="177"/>
      <c r="I71" s="177"/>
      <c r="J71" s="177"/>
      <c r="K71" s="177"/>
      <c r="L71" s="177"/>
      <c r="M71" s="177"/>
      <c r="N71" s="177"/>
      <c r="O71" s="177"/>
      <c r="P71" s="140"/>
      <c r="Q71" s="140"/>
    </row>
    <row r="72" spans="2:17" x14ac:dyDescent="0.2">
      <c r="C72" s="179"/>
      <c r="D72" s="179"/>
      <c r="E72" s="179"/>
      <c r="F72" s="179"/>
      <c r="G72" s="179"/>
      <c r="H72" s="179"/>
      <c r="I72" s="179"/>
      <c r="J72" s="179"/>
      <c r="K72" s="179"/>
      <c r="L72" s="179"/>
      <c r="M72" s="179"/>
      <c r="N72" s="179"/>
      <c r="O72" s="179"/>
      <c r="P72" s="141"/>
      <c r="Q72" s="141"/>
    </row>
    <row r="73" spans="2:17" ht="15" x14ac:dyDescent="0.25">
      <c r="C73" s="178" t="s">
        <v>8</v>
      </c>
      <c r="D73" s="178"/>
      <c r="E73" s="178"/>
      <c r="F73" s="178"/>
      <c r="G73" s="178"/>
      <c r="H73" s="178"/>
      <c r="I73" s="178"/>
      <c r="J73" s="178"/>
      <c r="K73" s="178"/>
      <c r="L73" s="178"/>
      <c r="M73" s="178"/>
      <c r="N73" s="178"/>
      <c r="O73" s="178"/>
      <c r="P73" s="141"/>
      <c r="Q73" s="141"/>
    </row>
    <row r="74" spans="2:17" ht="24.6" customHeight="1" x14ac:dyDescent="0.2">
      <c r="C74" s="177" t="s">
        <v>9</v>
      </c>
      <c r="D74" s="177"/>
      <c r="E74" s="177"/>
      <c r="F74" s="177"/>
      <c r="G74" s="177"/>
      <c r="H74" s="177"/>
      <c r="I74" s="177"/>
      <c r="J74" s="177"/>
      <c r="K74" s="177"/>
      <c r="L74" s="177"/>
      <c r="M74" s="177"/>
      <c r="N74" s="177"/>
      <c r="O74" s="177"/>
      <c r="P74" s="140"/>
      <c r="Q74" s="140"/>
    </row>
    <row r="75" spans="2:17" ht="15" customHeight="1" x14ac:dyDescent="0.2">
      <c r="C75" s="179"/>
      <c r="D75" s="179"/>
      <c r="E75" s="179"/>
      <c r="F75" s="179"/>
      <c r="G75" s="179"/>
      <c r="H75" s="179"/>
      <c r="I75" s="179"/>
      <c r="J75" s="179"/>
      <c r="K75" s="179"/>
      <c r="L75" s="179"/>
      <c r="M75" s="179"/>
      <c r="N75" s="179"/>
      <c r="O75" s="179"/>
      <c r="P75" s="141"/>
      <c r="Q75" s="141"/>
    </row>
    <row r="76" spans="2:17" ht="15" x14ac:dyDescent="0.25">
      <c r="C76" s="178" t="s">
        <v>10</v>
      </c>
      <c r="D76" s="178"/>
      <c r="E76" s="178"/>
      <c r="F76" s="178"/>
      <c r="G76" s="178"/>
      <c r="H76" s="178"/>
      <c r="I76" s="178"/>
      <c r="J76" s="178"/>
      <c r="K76" s="178"/>
      <c r="L76" s="178"/>
      <c r="M76" s="178"/>
      <c r="N76" s="178"/>
      <c r="O76" s="178"/>
      <c r="P76" s="141"/>
      <c r="Q76" s="141"/>
    </row>
    <row r="77" spans="2:17" ht="39.6" customHeight="1" x14ac:dyDescent="0.2">
      <c r="C77" s="177" t="s">
        <v>11</v>
      </c>
      <c r="D77" s="177"/>
      <c r="E77" s="177"/>
      <c r="F77" s="177"/>
      <c r="G77" s="177"/>
      <c r="H77" s="177"/>
      <c r="I77" s="177"/>
      <c r="J77" s="177"/>
      <c r="K77" s="177"/>
      <c r="L77" s="177"/>
      <c r="M77" s="177"/>
      <c r="N77" s="177"/>
      <c r="O77" s="177"/>
      <c r="P77" s="140"/>
      <c r="Q77" s="140"/>
    </row>
    <row r="78" spans="2:17" x14ac:dyDescent="0.2">
      <c r="C78" s="173"/>
      <c r="D78" s="173"/>
      <c r="E78" s="173"/>
      <c r="F78" s="173"/>
      <c r="G78" s="173"/>
      <c r="H78" s="173"/>
      <c r="I78" s="173"/>
      <c r="J78" s="173"/>
      <c r="K78" s="173"/>
      <c r="L78" s="173"/>
      <c r="M78" s="173"/>
      <c r="N78" s="173"/>
      <c r="O78" s="173"/>
    </row>
    <row r="79" spans="2:17" x14ac:dyDescent="0.2">
      <c r="C79" s="173"/>
      <c r="D79" s="173"/>
      <c r="E79" s="173"/>
      <c r="F79" s="173"/>
      <c r="G79" s="173"/>
      <c r="H79" s="173"/>
      <c r="I79" s="173"/>
      <c r="J79" s="173"/>
      <c r="K79" s="173"/>
      <c r="L79" s="173"/>
      <c r="M79" s="173"/>
      <c r="N79" s="173"/>
      <c r="O79" s="173"/>
    </row>
    <row r="80" spans="2:17" x14ac:dyDescent="0.2">
      <c r="C80" s="173"/>
      <c r="D80" s="173"/>
      <c r="E80" s="173"/>
      <c r="F80" s="173"/>
      <c r="G80" s="173"/>
      <c r="H80" s="173"/>
      <c r="I80" s="173"/>
      <c r="J80" s="173"/>
      <c r="K80" s="173"/>
      <c r="L80" s="173"/>
      <c r="M80" s="173"/>
      <c r="N80" s="173"/>
      <c r="O80" s="173"/>
    </row>
    <row r="81" spans="3:15" x14ac:dyDescent="0.2">
      <c r="C81" s="173"/>
      <c r="D81" s="173"/>
      <c r="E81" s="173"/>
      <c r="F81" s="173"/>
      <c r="G81" s="173"/>
      <c r="H81" s="173"/>
      <c r="I81" s="173"/>
      <c r="J81" s="173"/>
      <c r="K81" s="173"/>
      <c r="L81" s="173"/>
      <c r="M81" s="173"/>
      <c r="N81" s="173"/>
      <c r="O81" s="173"/>
    </row>
    <row r="82" spans="3:15" x14ac:dyDescent="0.2"/>
    <row r="83" spans="3:15" x14ac:dyDescent="0.2"/>
    <row r="84" spans="3:15" x14ac:dyDescent="0.2"/>
    <row r="85" spans="3:15" x14ac:dyDescent="0.2"/>
    <row r="86" spans="3:15" x14ac:dyDescent="0.2"/>
    <row r="87" spans="3:15" x14ac:dyDescent="0.2"/>
    <row r="88" spans="3:15" x14ac:dyDescent="0.2"/>
    <row r="89" spans="3:15" x14ac:dyDescent="0.2"/>
    <row r="90" spans="3:15" x14ac:dyDescent="0.2"/>
    <row r="91" spans="3:15" x14ac:dyDescent="0.2"/>
    <row r="92" spans="3:15" x14ac:dyDescent="0.2"/>
    <row r="93" spans="3:15" x14ac:dyDescent="0.2"/>
    <row r="94" spans="3:15" x14ac:dyDescent="0.2"/>
    <row r="95" spans="3:15" x14ac:dyDescent="0.2"/>
    <row r="96" spans="3:15"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sheetData>
  <mergeCells count="23">
    <mergeCell ref="C41:O41"/>
    <mergeCell ref="C75:O75"/>
    <mergeCell ref="C76:O76"/>
    <mergeCell ref="C77:O77"/>
    <mergeCell ref="C78:O78"/>
    <mergeCell ref="C56:D56"/>
    <mergeCell ref="E56:I56"/>
    <mergeCell ref="C57:D57"/>
    <mergeCell ref="E57:I57"/>
    <mergeCell ref="C62:O63"/>
    <mergeCell ref="C79:O79"/>
    <mergeCell ref="C80:O80"/>
    <mergeCell ref="C81:O81"/>
    <mergeCell ref="C58:D58"/>
    <mergeCell ref="E58:I58"/>
    <mergeCell ref="C67:O67"/>
    <mergeCell ref="C68:O68"/>
    <mergeCell ref="C69:O69"/>
    <mergeCell ref="C70:O70"/>
    <mergeCell ref="C71:O71"/>
    <mergeCell ref="C72:O72"/>
    <mergeCell ref="C73:O73"/>
    <mergeCell ref="C74:O74"/>
  </mergeCells>
  <printOptions horizontalCentered="1"/>
  <pageMargins left="0.39370078740157483" right="0.39370078740157483" top="0.39370078740157483" bottom="0.39370078740157483" header="0.31496062992125984" footer="0.31496062992125984"/>
  <pageSetup paperSize="9" fitToHeight="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42A5-47BB-437A-85DF-F711D0DBF6A1}">
  <dimension ref="A1:AF25"/>
  <sheetViews>
    <sheetView showGridLines="0" zoomScaleNormal="100" workbookViewId="0">
      <selection activeCell="I23" sqref="I23"/>
    </sheetView>
  </sheetViews>
  <sheetFormatPr defaultRowHeight="15" x14ac:dyDescent="0.25"/>
  <cols>
    <col min="1" max="1" width="41.42578125" customWidth="1"/>
    <col min="20" max="20" width="25.42578125" customWidth="1"/>
    <col min="21" max="21" width="9.140625" customWidth="1"/>
  </cols>
  <sheetData>
    <row r="1" spans="1:32" s="7" customFormat="1" ht="23.25" x14ac:dyDescent="0.35">
      <c r="A1" s="180" t="s">
        <v>12</v>
      </c>
      <c r="B1" s="180"/>
      <c r="C1" s="180"/>
      <c r="D1" s="180"/>
      <c r="E1" s="180"/>
      <c r="F1" s="180"/>
      <c r="G1" s="180"/>
      <c r="H1" s="180"/>
      <c r="I1" s="180"/>
      <c r="J1" s="180"/>
      <c r="K1" s="180"/>
      <c r="L1" s="180"/>
      <c r="M1" s="180"/>
      <c r="N1" s="180"/>
      <c r="O1" s="180"/>
      <c r="P1" s="180"/>
      <c r="Q1" s="144"/>
      <c r="R1" s="144"/>
      <c r="S1" s="144"/>
      <c r="T1" s="144"/>
    </row>
    <row r="2" spans="1:32" s="5" customFormat="1" ht="15.75" x14ac:dyDescent="0.25">
      <c r="A2" s="181" t="s">
        <v>13</v>
      </c>
      <c r="B2" s="181"/>
      <c r="C2" s="181"/>
      <c r="D2" s="181"/>
      <c r="E2" s="181"/>
      <c r="F2" s="181"/>
      <c r="G2" s="181"/>
      <c r="H2" s="181"/>
      <c r="I2" s="181"/>
      <c r="J2" s="181"/>
      <c r="K2" s="181"/>
      <c r="L2" s="181"/>
      <c r="M2" s="181"/>
      <c r="N2" s="181"/>
      <c r="O2" s="181"/>
      <c r="P2" s="181"/>
      <c r="Q2" s="146"/>
      <c r="R2" s="146"/>
      <c r="S2" s="146"/>
      <c r="T2" s="146"/>
      <c r="U2" s="6"/>
      <c r="V2" s="6"/>
      <c r="W2" s="6"/>
      <c r="X2" s="6"/>
      <c r="Y2" s="6"/>
      <c r="Z2" s="6"/>
      <c r="AA2" s="6"/>
      <c r="AB2" s="6"/>
      <c r="AC2" s="6"/>
      <c r="AD2" s="6"/>
      <c r="AE2" s="6"/>
      <c r="AF2" s="6"/>
    </row>
    <row r="3" spans="1:32" x14ac:dyDescent="0.25">
      <c r="A3" s="6"/>
      <c r="B3" s="6"/>
    </row>
    <row r="4" spans="1:32" x14ac:dyDescent="0.25">
      <c r="A4" s="159" t="s">
        <v>14</v>
      </c>
      <c r="B4" s="6"/>
    </row>
    <row r="5" spans="1:32" ht="15.75" thickBot="1" x14ac:dyDescent="0.3">
      <c r="A5" s="6"/>
      <c r="B5" s="6"/>
    </row>
    <row r="6" spans="1:32" ht="18.75" x14ac:dyDescent="0.3">
      <c r="A6" s="160" t="s">
        <v>15</v>
      </c>
      <c r="B6" s="161" t="s">
        <v>16</v>
      </c>
      <c r="C6" s="162"/>
      <c r="D6" s="162"/>
      <c r="E6" s="162"/>
      <c r="F6" s="162"/>
      <c r="G6" s="162"/>
      <c r="H6" s="162"/>
      <c r="I6" s="162"/>
      <c r="J6" s="162"/>
      <c r="K6" s="162"/>
      <c r="L6" s="163"/>
      <c r="M6" s="163"/>
      <c r="N6" s="163"/>
      <c r="O6" s="163"/>
      <c r="P6" s="163"/>
      <c r="Q6" s="163"/>
      <c r="R6" s="163"/>
      <c r="S6" s="163"/>
      <c r="T6" s="164"/>
    </row>
    <row r="7" spans="1:32" ht="24" customHeight="1" x14ac:dyDescent="0.25">
      <c r="A7" s="150" t="s">
        <v>17</v>
      </c>
      <c r="B7" s="151" t="s">
        <v>18</v>
      </c>
      <c r="C7" s="152"/>
      <c r="D7" s="152"/>
      <c r="E7" s="152"/>
      <c r="F7" s="152"/>
      <c r="G7" s="152"/>
      <c r="H7" s="152"/>
      <c r="I7" s="153"/>
      <c r="J7" s="153"/>
      <c r="K7" s="153"/>
      <c r="L7" s="148"/>
      <c r="M7" s="148"/>
      <c r="T7" s="73"/>
    </row>
    <row r="8" spans="1:32" ht="24" customHeight="1" x14ac:dyDescent="0.25">
      <c r="A8" s="150" t="s">
        <v>19</v>
      </c>
      <c r="B8" s="151" t="s">
        <v>20</v>
      </c>
      <c r="C8" s="152"/>
      <c r="D8" s="152"/>
      <c r="E8" s="152"/>
      <c r="F8" s="152"/>
      <c r="G8" s="152"/>
      <c r="H8" s="152"/>
      <c r="I8" s="153"/>
      <c r="J8" s="153"/>
      <c r="K8" s="153"/>
      <c r="L8" s="148"/>
      <c r="M8" s="148"/>
      <c r="T8" s="73"/>
    </row>
    <row r="9" spans="1:32" ht="24" customHeight="1" x14ac:dyDescent="0.25">
      <c r="A9" s="150" t="s">
        <v>21</v>
      </c>
      <c r="B9" s="151" t="s">
        <v>22</v>
      </c>
      <c r="C9" s="152"/>
      <c r="D9" s="152"/>
      <c r="E9" s="152"/>
      <c r="F9" s="152"/>
      <c r="G9" s="152"/>
      <c r="H9" s="152"/>
      <c r="I9" s="153"/>
      <c r="J9" s="153"/>
      <c r="K9" s="153"/>
      <c r="L9" s="148"/>
      <c r="M9" s="148"/>
      <c r="P9" s="86"/>
      <c r="T9" s="73"/>
    </row>
    <row r="10" spans="1:32" ht="24" customHeight="1" x14ac:dyDescent="0.25">
      <c r="A10" s="150" t="s">
        <v>23</v>
      </c>
      <c r="B10" s="151" t="s">
        <v>24</v>
      </c>
      <c r="C10" s="152"/>
      <c r="D10" s="152"/>
      <c r="E10" s="152"/>
      <c r="F10" s="152"/>
      <c r="G10" s="152"/>
      <c r="H10" s="152"/>
      <c r="I10" s="153"/>
      <c r="J10" s="153"/>
      <c r="K10" s="153"/>
      <c r="L10" s="148"/>
      <c r="M10" s="148"/>
      <c r="T10" s="73"/>
    </row>
    <row r="11" spans="1:32" ht="24" customHeight="1" x14ac:dyDescent="0.25">
      <c r="A11" s="150" t="s">
        <v>25</v>
      </c>
      <c r="B11" s="151" t="s">
        <v>26</v>
      </c>
      <c r="C11" s="152"/>
      <c r="D11" s="152"/>
      <c r="E11" s="152"/>
      <c r="F11" s="152"/>
      <c r="G11" s="152"/>
      <c r="H11" s="152"/>
      <c r="I11" s="153"/>
      <c r="J11" s="153"/>
      <c r="K11" s="153"/>
      <c r="L11" s="148"/>
      <c r="M11" s="148"/>
      <c r="T11" s="73"/>
    </row>
    <row r="12" spans="1:32" ht="24" customHeight="1" x14ac:dyDescent="0.25">
      <c r="A12" s="150" t="s">
        <v>27</v>
      </c>
      <c r="B12" s="151" t="s">
        <v>28</v>
      </c>
      <c r="C12" s="152"/>
      <c r="D12" s="152"/>
      <c r="E12" s="152"/>
      <c r="F12" s="152"/>
      <c r="G12" s="152"/>
      <c r="H12" s="152"/>
      <c r="I12" s="153"/>
      <c r="J12" s="153"/>
      <c r="K12" s="153"/>
      <c r="L12" s="148"/>
      <c r="M12" s="148"/>
      <c r="N12" s="85"/>
      <c r="T12" s="73"/>
    </row>
    <row r="13" spans="1:32" ht="24" customHeight="1" x14ac:dyDescent="0.25">
      <c r="A13" s="150" t="s">
        <v>29</v>
      </c>
      <c r="B13" s="151" t="s">
        <v>30</v>
      </c>
      <c r="C13" s="152"/>
      <c r="D13" s="152"/>
      <c r="E13" s="152"/>
      <c r="F13" s="152"/>
      <c r="G13" s="152"/>
      <c r="H13" s="152"/>
      <c r="I13" s="153"/>
      <c r="J13" s="153"/>
      <c r="K13" s="153"/>
      <c r="L13" s="148"/>
      <c r="M13" s="148"/>
      <c r="T13" s="73"/>
    </row>
    <row r="14" spans="1:32" ht="24" customHeight="1" x14ac:dyDescent="0.25">
      <c r="A14" s="150" t="s">
        <v>31</v>
      </c>
      <c r="B14" s="151" t="s">
        <v>32</v>
      </c>
      <c r="C14" s="152"/>
      <c r="D14" s="152"/>
      <c r="E14" s="152"/>
      <c r="F14" s="152"/>
      <c r="G14" s="152"/>
      <c r="H14" s="152"/>
      <c r="I14" s="153"/>
      <c r="J14" s="153"/>
      <c r="K14" s="153"/>
      <c r="L14" s="148"/>
      <c r="M14" s="148"/>
      <c r="T14" s="73"/>
    </row>
    <row r="15" spans="1:32" ht="24" customHeight="1" x14ac:dyDescent="0.25">
      <c r="A15" s="150" t="s">
        <v>33</v>
      </c>
      <c r="B15" s="151" t="s">
        <v>34</v>
      </c>
      <c r="C15" s="154"/>
      <c r="D15" s="152"/>
      <c r="E15" s="152"/>
      <c r="F15" s="152"/>
      <c r="G15" s="152"/>
      <c r="H15" s="152"/>
      <c r="I15" s="153"/>
      <c r="J15" s="153"/>
      <c r="K15" s="153"/>
      <c r="L15" s="148"/>
      <c r="M15" s="148"/>
      <c r="T15" s="73"/>
    </row>
    <row r="16" spans="1:32" ht="24" customHeight="1" x14ac:dyDescent="0.25">
      <c r="A16" s="150" t="s">
        <v>35</v>
      </c>
      <c r="B16" s="151" t="s">
        <v>36</v>
      </c>
      <c r="C16" s="152"/>
      <c r="D16" s="152"/>
      <c r="E16" s="152"/>
      <c r="F16" s="152"/>
      <c r="G16" s="152"/>
      <c r="H16" s="152"/>
      <c r="I16" s="153"/>
      <c r="J16" s="153"/>
      <c r="K16" s="153"/>
      <c r="L16" s="148"/>
      <c r="M16" s="148"/>
      <c r="T16" s="73"/>
    </row>
    <row r="17" spans="1:20" ht="24" customHeight="1" x14ac:dyDescent="0.25">
      <c r="A17" s="150" t="s">
        <v>37</v>
      </c>
      <c r="B17" s="151" t="s">
        <v>38</v>
      </c>
      <c r="C17" s="152"/>
      <c r="D17" s="152"/>
      <c r="E17" s="152"/>
      <c r="F17" s="152"/>
      <c r="G17" s="152"/>
      <c r="H17" s="152"/>
      <c r="I17" s="153"/>
      <c r="J17" s="153"/>
      <c r="K17" s="153"/>
      <c r="L17" s="148"/>
      <c r="M17" s="148"/>
      <c r="T17" s="73"/>
    </row>
    <row r="18" spans="1:20" ht="24" customHeight="1" x14ac:dyDescent="0.25">
      <c r="A18" s="150" t="s">
        <v>39</v>
      </c>
      <c r="B18" s="151" t="s">
        <v>40</v>
      </c>
      <c r="C18" s="152"/>
      <c r="D18" s="152"/>
      <c r="E18" s="152"/>
      <c r="F18" s="152"/>
      <c r="G18" s="152"/>
      <c r="H18" s="152"/>
      <c r="I18" s="153"/>
      <c r="J18" s="153"/>
      <c r="K18" s="153"/>
      <c r="L18" s="148"/>
      <c r="M18" s="148"/>
      <c r="T18" s="73"/>
    </row>
    <row r="19" spans="1:20" ht="24" customHeight="1" x14ac:dyDescent="0.25">
      <c r="A19" s="150" t="s">
        <v>41</v>
      </c>
      <c r="B19" s="151" t="s">
        <v>42</v>
      </c>
      <c r="C19" s="152"/>
      <c r="D19" s="152"/>
      <c r="E19" s="152"/>
      <c r="F19" s="152"/>
      <c r="G19" s="152"/>
      <c r="H19" s="152"/>
      <c r="I19" s="153"/>
      <c r="J19" s="153"/>
      <c r="K19" s="153"/>
      <c r="L19" s="148"/>
      <c r="M19" s="148"/>
      <c r="T19" s="73"/>
    </row>
    <row r="20" spans="1:20" ht="24" customHeight="1" x14ac:dyDescent="0.25">
      <c r="A20" s="150" t="s">
        <v>43</v>
      </c>
      <c r="B20" s="151" t="s">
        <v>44</v>
      </c>
      <c r="C20" s="152"/>
      <c r="D20" s="152"/>
      <c r="E20" s="152"/>
      <c r="F20" s="152"/>
      <c r="G20" s="152"/>
      <c r="H20" s="152"/>
      <c r="I20" s="153"/>
      <c r="J20" s="153"/>
      <c r="K20" s="153"/>
      <c r="L20" s="148"/>
      <c r="M20" s="148"/>
      <c r="T20" s="73"/>
    </row>
    <row r="21" spans="1:20" ht="24" customHeight="1" x14ac:dyDescent="0.25">
      <c r="A21" s="150" t="s">
        <v>45</v>
      </c>
      <c r="B21" s="151" t="s">
        <v>46</v>
      </c>
      <c r="C21" s="152"/>
      <c r="D21" s="152"/>
      <c r="E21" s="152"/>
      <c r="F21" s="152"/>
      <c r="G21" s="152"/>
      <c r="H21" s="152"/>
      <c r="I21" s="153"/>
      <c r="J21" s="153"/>
      <c r="K21" s="153"/>
      <c r="L21" s="148"/>
      <c r="M21" s="148"/>
      <c r="T21" s="73"/>
    </row>
    <row r="22" spans="1:20" ht="24" customHeight="1" x14ac:dyDescent="0.25">
      <c r="A22" s="150" t="s">
        <v>47</v>
      </c>
      <c r="B22" s="151" t="s">
        <v>48</v>
      </c>
      <c r="C22" s="152"/>
      <c r="D22" s="152"/>
      <c r="E22" s="152"/>
      <c r="F22" s="152"/>
      <c r="G22" s="152"/>
      <c r="H22" s="152"/>
      <c r="I22" s="153"/>
      <c r="J22" s="153"/>
      <c r="K22" s="153"/>
      <c r="L22" s="148"/>
      <c r="M22" s="148"/>
      <c r="T22" s="73"/>
    </row>
    <row r="23" spans="1:20" ht="24" customHeight="1" x14ac:dyDescent="0.25">
      <c r="A23" s="150" t="s">
        <v>49</v>
      </c>
      <c r="B23" s="151" t="s">
        <v>50</v>
      </c>
      <c r="C23" s="152"/>
      <c r="D23" s="152"/>
      <c r="E23" s="152"/>
      <c r="F23" s="152"/>
      <c r="G23" s="152"/>
      <c r="H23" s="152"/>
      <c r="I23" s="153"/>
      <c r="J23" s="153"/>
      <c r="K23" s="153"/>
      <c r="L23" s="148"/>
      <c r="M23" s="148"/>
      <c r="T23" s="73"/>
    </row>
    <row r="24" spans="1:20" ht="24" customHeight="1" x14ac:dyDescent="0.25">
      <c r="A24" s="150" t="s">
        <v>51</v>
      </c>
      <c r="B24" s="151" t="s">
        <v>52</v>
      </c>
      <c r="C24" s="152"/>
      <c r="D24" s="152"/>
      <c r="E24" s="152"/>
      <c r="F24" s="152"/>
      <c r="G24" s="152"/>
      <c r="H24" s="152"/>
      <c r="I24" s="153"/>
      <c r="J24" s="153"/>
      <c r="K24" s="153"/>
      <c r="L24" s="148"/>
      <c r="M24" s="148"/>
      <c r="T24" s="73"/>
    </row>
    <row r="25" spans="1:20" ht="24" customHeight="1" thickBot="1" x14ac:dyDescent="0.3">
      <c r="A25" s="155"/>
      <c r="B25" s="156" t="s">
        <v>53</v>
      </c>
      <c r="C25" s="157"/>
      <c r="D25" s="157"/>
      <c r="E25" s="157"/>
      <c r="F25" s="157"/>
      <c r="G25" s="157"/>
      <c r="H25" s="157"/>
      <c r="I25" s="158"/>
      <c r="J25" s="158"/>
      <c r="K25" s="158"/>
      <c r="L25" s="149"/>
      <c r="M25" s="149"/>
      <c r="N25" s="74"/>
      <c r="O25" s="74"/>
      <c r="P25" s="74"/>
      <c r="Q25" s="74"/>
      <c r="R25" s="74"/>
      <c r="S25" s="74"/>
      <c r="T25" s="75"/>
    </row>
  </sheetData>
  <mergeCells count="2">
    <mergeCell ref="A1:P1"/>
    <mergeCell ref="A2:P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1F03-0DEA-4267-88F4-9BE405A985EF}">
  <dimension ref="A1:P29"/>
  <sheetViews>
    <sheetView showGridLines="0" zoomScaleNormal="100" workbookViewId="0">
      <selection activeCell="A54" sqref="A54"/>
    </sheetView>
  </sheetViews>
  <sheetFormatPr defaultColWidth="8.7109375" defaultRowHeight="14.25" x14ac:dyDescent="0.2"/>
  <cols>
    <col min="1" max="1" width="44.42578125" style="6" customWidth="1"/>
    <col min="2" max="2" width="46.85546875" style="6" customWidth="1"/>
    <col min="3" max="3" width="38.140625" style="6" customWidth="1"/>
    <col min="4" max="4" width="21.28515625" style="6" customWidth="1"/>
    <col min="5" max="5" width="17" style="6" customWidth="1"/>
    <col min="6" max="6" width="15.85546875" style="6" customWidth="1"/>
    <col min="7" max="7" width="16.140625" style="6" customWidth="1"/>
    <col min="8" max="8" width="20.5703125" style="6" customWidth="1"/>
    <col min="9" max="16384" width="8.7109375" style="6"/>
  </cols>
  <sheetData>
    <row r="1" spans="1:16" s="7" customFormat="1" ht="23.25" x14ac:dyDescent="0.35">
      <c r="A1" s="144" t="s">
        <v>17</v>
      </c>
      <c r="B1" s="144"/>
      <c r="C1" s="144"/>
      <c r="D1" s="144"/>
      <c r="E1" s="144"/>
      <c r="F1" s="144"/>
      <c r="G1" s="144"/>
      <c r="H1" s="144"/>
    </row>
    <row r="2" spans="1:16" s="5" customFormat="1" ht="15.75" x14ac:dyDescent="0.25">
      <c r="A2" s="145" t="s">
        <v>13</v>
      </c>
      <c r="B2" s="145"/>
      <c r="C2" s="145"/>
      <c r="D2" s="145"/>
      <c r="E2" s="145"/>
      <c r="F2" s="145"/>
      <c r="G2" s="145"/>
      <c r="H2" s="145"/>
      <c r="I2" s="147"/>
      <c r="J2" s="147"/>
      <c r="K2" s="147"/>
      <c r="L2" s="147"/>
      <c r="M2" s="147"/>
      <c r="N2" s="147"/>
      <c r="O2" s="147"/>
      <c r="P2" s="147"/>
    </row>
    <row r="3" spans="1:16" x14ac:dyDescent="0.2">
      <c r="A3" s="192" t="s">
        <v>54</v>
      </c>
      <c r="B3" s="192"/>
      <c r="C3" s="192"/>
      <c r="D3" s="192"/>
      <c r="E3" s="192"/>
      <c r="F3" s="192"/>
      <c r="G3" s="192"/>
      <c r="H3" s="192"/>
      <c r="I3" s="192"/>
      <c r="J3" s="192"/>
      <c r="K3" s="192"/>
      <c r="L3" s="192"/>
      <c r="M3" s="192"/>
      <c r="N3" s="192"/>
      <c r="O3" s="192"/>
      <c r="P3" s="192"/>
    </row>
    <row r="5" spans="1:16" ht="15" x14ac:dyDescent="0.2">
      <c r="A5" s="193" t="s">
        <v>55</v>
      </c>
      <c r="B5" s="193" t="s">
        <v>56</v>
      </c>
      <c r="C5" s="193" t="s">
        <v>43</v>
      </c>
      <c r="D5" s="193" t="s">
        <v>57</v>
      </c>
      <c r="E5" s="166"/>
      <c r="F5" s="193" t="s">
        <v>58</v>
      </c>
      <c r="G5" s="193"/>
      <c r="H5" s="193"/>
    </row>
    <row r="6" spans="1:16" ht="14.45" customHeight="1" thickBot="1" x14ac:dyDescent="0.3">
      <c r="A6" s="193"/>
      <c r="B6" s="194"/>
      <c r="C6" s="194"/>
      <c r="D6" s="194"/>
      <c r="E6" s="168"/>
      <c r="F6" s="169" t="s">
        <v>59</v>
      </c>
      <c r="G6" s="169" t="s">
        <v>60</v>
      </c>
      <c r="H6" s="169" t="s">
        <v>61</v>
      </c>
    </row>
    <row r="7" spans="1:16" x14ac:dyDescent="0.2">
      <c r="A7" s="186" t="s">
        <v>62</v>
      </c>
      <c r="B7" s="189" t="s">
        <v>63</v>
      </c>
      <c r="C7" s="10" t="s">
        <v>64</v>
      </c>
      <c r="D7" s="10" t="s">
        <v>23</v>
      </c>
      <c r="E7" s="11"/>
      <c r="F7" s="25">
        <v>40</v>
      </c>
      <c r="G7" s="25">
        <v>200</v>
      </c>
      <c r="H7" s="40">
        <f t="shared" ref="H7:H14" si="0">F7+G7</f>
        <v>240</v>
      </c>
    </row>
    <row r="8" spans="1:16" ht="14.45" customHeight="1" x14ac:dyDescent="0.2">
      <c r="A8" s="187"/>
      <c r="B8" s="190"/>
      <c r="C8" s="12" t="s">
        <v>65</v>
      </c>
      <c r="D8" s="12" t="s">
        <v>41</v>
      </c>
      <c r="E8" s="8"/>
      <c r="F8" s="21">
        <v>100</v>
      </c>
      <c r="G8" s="21">
        <v>80</v>
      </c>
      <c r="H8" s="43">
        <f t="shared" si="0"/>
        <v>180</v>
      </c>
    </row>
    <row r="9" spans="1:16" ht="14.45" customHeight="1" x14ac:dyDescent="0.2">
      <c r="A9" s="187"/>
      <c r="B9" s="190"/>
      <c r="C9" s="26" t="s">
        <v>66</v>
      </c>
      <c r="D9" s="26" t="s">
        <v>33</v>
      </c>
      <c r="E9" s="28"/>
      <c r="F9" s="29">
        <v>9</v>
      </c>
      <c r="G9" s="29">
        <v>1</v>
      </c>
      <c r="H9" s="42">
        <f t="shared" si="0"/>
        <v>10</v>
      </c>
    </row>
    <row r="10" spans="1:16" ht="14.45" customHeight="1" x14ac:dyDescent="0.2">
      <c r="A10" s="187"/>
      <c r="B10" s="190"/>
      <c r="C10" s="12" t="s">
        <v>67</v>
      </c>
      <c r="D10" s="12" t="s">
        <v>23</v>
      </c>
      <c r="E10" s="8"/>
      <c r="F10" s="21">
        <v>0</v>
      </c>
      <c r="G10" s="21">
        <v>350</v>
      </c>
      <c r="H10" s="43">
        <f t="shared" si="0"/>
        <v>350</v>
      </c>
    </row>
    <row r="11" spans="1:16" ht="14.45" customHeight="1" x14ac:dyDescent="0.2">
      <c r="A11" s="187"/>
      <c r="B11" s="191"/>
      <c r="C11" s="26" t="s">
        <v>68</v>
      </c>
      <c r="D11" s="26" t="s">
        <v>33</v>
      </c>
      <c r="E11" s="28"/>
      <c r="F11" s="29">
        <v>1268</v>
      </c>
      <c r="G11" s="29">
        <v>600</v>
      </c>
      <c r="H11" s="42">
        <f t="shared" si="0"/>
        <v>1868</v>
      </c>
    </row>
    <row r="12" spans="1:16" ht="14.45" customHeight="1" x14ac:dyDescent="0.2">
      <c r="A12" s="187"/>
      <c r="B12" s="184" t="s">
        <v>69</v>
      </c>
      <c r="C12" s="12" t="s">
        <v>70</v>
      </c>
      <c r="D12" s="12" t="s">
        <v>41</v>
      </c>
      <c r="E12" s="8"/>
      <c r="F12" s="21">
        <v>140</v>
      </c>
      <c r="G12" s="21">
        <v>60</v>
      </c>
      <c r="H12" s="43">
        <f t="shared" si="0"/>
        <v>200</v>
      </c>
    </row>
    <row r="13" spans="1:16" ht="14.45" customHeight="1" x14ac:dyDescent="0.2">
      <c r="A13" s="187"/>
      <c r="B13" s="185"/>
      <c r="C13" s="12" t="s">
        <v>71</v>
      </c>
      <c r="D13" s="12" t="s">
        <v>41</v>
      </c>
      <c r="E13" s="8"/>
      <c r="F13" s="21">
        <v>25</v>
      </c>
      <c r="G13" s="21">
        <v>3</v>
      </c>
      <c r="H13" s="43">
        <f t="shared" si="0"/>
        <v>28</v>
      </c>
    </row>
    <row r="14" spans="1:16" ht="15" customHeight="1" thickBot="1" x14ac:dyDescent="0.3">
      <c r="A14" s="188"/>
      <c r="B14" s="78"/>
      <c r="C14" s="80"/>
      <c r="D14" s="79"/>
      <c r="E14" s="89" t="s">
        <v>72</v>
      </c>
      <c r="F14" s="24">
        <f>SUM(F7:F13)</f>
        <v>1582</v>
      </c>
      <c r="G14" s="24">
        <f>SUM(G7:G13)</f>
        <v>1294</v>
      </c>
      <c r="H14" s="112">
        <f t="shared" si="0"/>
        <v>2876</v>
      </c>
    </row>
    <row r="15" spans="1:16" ht="14.45" customHeight="1" thickBot="1" x14ac:dyDescent="0.25">
      <c r="A15" s="182" t="s">
        <v>73</v>
      </c>
      <c r="B15" s="183" t="s">
        <v>74</v>
      </c>
      <c r="C15" s="13" t="s">
        <v>75</v>
      </c>
      <c r="D15" s="13" t="s">
        <v>41</v>
      </c>
      <c r="E15" s="90"/>
      <c r="F15" s="20">
        <v>1088</v>
      </c>
      <c r="G15" s="20">
        <v>227</v>
      </c>
      <c r="H15" s="41">
        <f t="shared" ref="H15:H25" si="1">F15+G15</f>
        <v>1315</v>
      </c>
    </row>
    <row r="16" spans="1:16" ht="14.45" customHeight="1" thickBot="1" x14ac:dyDescent="0.25">
      <c r="A16" s="182"/>
      <c r="B16" s="183"/>
      <c r="C16" s="26" t="s">
        <v>76</v>
      </c>
      <c r="D16" s="26" t="s">
        <v>33</v>
      </c>
      <c r="E16" s="91"/>
      <c r="F16" s="29">
        <v>40</v>
      </c>
      <c r="G16" s="29">
        <v>29</v>
      </c>
      <c r="H16" s="42">
        <f t="shared" si="1"/>
        <v>69</v>
      </c>
    </row>
    <row r="17" spans="1:8" ht="14.45" customHeight="1" thickBot="1" x14ac:dyDescent="0.25">
      <c r="A17" s="182"/>
      <c r="B17" s="183"/>
      <c r="C17" s="30" t="s">
        <v>77</v>
      </c>
      <c r="D17" s="31" t="s">
        <v>33</v>
      </c>
      <c r="E17" s="91"/>
      <c r="F17" s="29">
        <v>65</v>
      </c>
      <c r="G17" s="29">
        <v>0</v>
      </c>
      <c r="H17" s="42">
        <f t="shared" si="1"/>
        <v>65</v>
      </c>
    </row>
    <row r="18" spans="1:8" ht="14.45" customHeight="1" thickBot="1" x14ac:dyDescent="0.25">
      <c r="A18" s="182"/>
      <c r="B18" s="183"/>
      <c r="C18" s="12" t="s">
        <v>78</v>
      </c>
      <c r="D18" s="12" t="s">
        <v>41</v>
      </c>
      <c r="E18" s="92"/>
      <c r="F18" s="21">
        <v>0</v>
      </c>
      <c r="G18" s="21">
        <v>150</v>
      </c>
      <c r="H18" s="43">
        <f t="shared" si="1"/>
        <v>150</v>
      </c>
    </row>
    <row r="19" spans="1:8" ht="15" customHeight="1" thickBot="1" x14ac:dyDescent="0.3">
      <c r="A19" s="182"/>
      <c r="B19" s="78"/>
      <c r="C19" s="80"/>
      <c r="D19" s="79"/>
      <c r="E19" s="89" t="s">
        <v>72</v>
      </c>
      <c r="F19" s="24">
        <f>SUM(F15:F18)</f>
        <v>1193</v>
      </c>
      <c r="G19" s="24">
        <f>SUM(G15:G18)</f>
        <v>406</v>
      </c>
      <c r="H19" s="112">
        <f t="shared" si="1"/>
        <v>1599</v>
      </c>
    </row>
    <row r="20" spans="1:8" ht="15" thickBot="1" x14ac:dyDescent="0.25">
      <c r="A20" s="182" t="s">
        <v>79</v>
      </c>
      <c r="B20" s="19" t="s">
        <v>80</v>
      </c>
      <c r="C20" s="16" t="s">
        <v>81</v>
      </c>
      <c r="D20" s="16" t="s">
        <v>23</v>
      </c>
      <c r="E20" s="95"/>
      <c r="F20" s="88">
        <v>75</v>
      </c>
      <c r="G20" s="88">
        <v>300</v>
      </c>
      <c r="H20" s="46">
        <f t="shared" si="1"/>
        <v>375</v>
      </c>
    </row>
    <row r="21" spans="1:8" ht="15" customHeight="1" thickBot="1" x14ac:dyDescent="0.3">
      <c r="A21" s="182"/>
      <c r="B21" s="76"/>
      <c r="C21" s="81"/>
      <c r="D21" s="77"/>
      <c r="E21" s="89" t="s">
        <v>72</v>
      </c>
      <c r="F21" s="24">
        <f>F20</f>
        <v>75</v>
      </c>
      <c r="G21" s="24">
        <f>G20</f>
        <v>300</v>
      </c>
      <c r="H21" s="112">
        <f t="shared" si="1"/>
        <v>375</v>
      </c>
    </row>
    <row r="22" spans="1:8" ht="29.25" thickBot="1" x14ac:dyDescent="0.25">
      <c r="A22" s="182" t="s">
        <v>82</v>
      </c>
      <c r="B22" s="18" t="s">
        <v>83</v>
      </c>
      <c r="C22" s="17" t="s">
        <v>84</v>
      </c>
      <c r="D22" s="13" t="s">
        <v>41</v>
      </c>
      <c r="E22" s="90"/>
      <c r="F22" s="20">
        <v>0</v>
      </c>
      <c r="G22" s="20">
        <v>0</v>
      </c>
      <c r="H22" s="41">
        <f t="shared" si="1"/>
        <v>0</v>
      </c>
    </row>
    <row r="23" spans="1:8" ht="14.1" customHeight="1" thickBot="1" x14ac:dyDescent="0.25">
      <c r="A23" s="182"/>
      <c r="B23" s="184" t="s">
        <v>85</v>
      </c>
      <c r="C23" s="12" t="s">
        <v>86</v>
      </c>
      <c r="D23" s="8" t="s">
        <v>41</v>
      </c>
      <c r="E23" s="92"/>
      <c r="F23" s="21">
        <v>0</v>
      </c>
      <c r="G23" s="21">
        <v>0</v>
      </c>
      <c r="H23" s="43">
        <f t="shared" si="1"/>
        <v>0</v>
      </c>
    </row>
    <row r="24" spans="1:8" ht="15" thickBot="1" x14ac:dyDescent="0.25">
      <c r="A24" s="182"/>
      <c r="B24" s="185"/>
      <c r="C24" s="8" t="s">
        <v>87</v>
      </c>
      <c r="D24" s="8" t="s">
        <v>41</v>
      </c>
      <c r="E24" s="92"/>
      <c r="F24" s="21">
        <v>0</v>
      </c>
      <c r="G24" s="21">
        <v>0</v>
      </c>
      <c r="H24" s="43">
        <f t="shared" si="1"/>
        <v>0</v>
      </c>
    </row>
    <row r="25" spans="1:8" ht="15.75" thickBot="1" x14ac:dyDescent="0.3">
      <c r="A25" s="182"/>
      <c r="B25" s="109"/>
      <c r="C25" s="110"/>
      <c r="D25" s="111"/>
      <c r="E25" s="93" t="s">
        <v>72</v>
      </c>
      <c r="F25" s="22">
        <f>SUM(F22:F24)</f>
        <v>0</v>
      </c>
      <c r="G25" s="22">
        <f>SUM(G22:G24)</f>
        <v>0</v>
      </c>
      <c r="H25" s="113">
        <f t="shared" si="1"/>
        <v>0</v>
      </c>
    </row>
    <row r="26" spans="1:8" ht="15.75" thickBot="1" x14ac:dyDescent="0.3">
      <c r="A26" s="96"/>
      <c r="D26" s="108"/>
      <c r="E26" s="94" t="s">
        <v>61</v>
      </c>
      <c r="F26" s="23">
        <f>F14+F19+F21+F25</f>
        <v>2850</v>
      </c>
      <c r="G26" s="23">
        <f>G14+G19+G21+G25</f>
        <v>2000</v>
      </c>
      <c r="H26" s="114">
        <f>H14+H19+H21+H25</f>
        <v>4850</v>
      </c>
    </row>
    <row r="28" spans="1:8" x14ac:dyDescent="0.2">
      <c r="A28" s="136" t="s">
        <v>88</v>
      </c>
      <c r="B28" s="137"/>
    </row>
    <row r="29" spans="1:8" x14ac:dyDescent="0.2">
      <c r="A29" s="97"/>
    </row>
  </sheetData>
  <mergeCells count="14">
    <mergeCell ref="A7:A14"/>
    <mergeCell ref="B12:B13"/>
    <mergeCell ref="B7:B11"/>
    <mergeCell ref="A3:P3"/>
    <mergeCell ref="F5:H5"/>
    <mergeCell ref="A5:A6"/>
    <mergeCell ref="B5:B6"/>
    <mergeCell ref="C5:C6"/>
    <mergeCell ref="D5:D6"/>
    <mergeCell ref="A15:A19"/>
    <mergeCell ref="A22:A25"/>
    <mergeCell ref="A20:A21"/>
    <mergeCell ref="B15:B18"/>
    <mergeCell ref="B23:B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87F44-5006-4AAE-80DC-3A59BD9EE156}">
  <dimension ref="A1:I36"/>
  <sheetViews>
    <sheetView showGridLines="0" zoomScaleNormal="100" workbookViewId="0">
      <selection activeCell="C30" sqref="C30:C31"/>
    </sheetView>
  </sheetViews>
  <sheetFormatPr defaultColWidth="8.7109375" defaultRowHeight="14.25" x14ac:dyDescent="0.2"/>
  <cols>
    <col min="1" max="1" width="29.5703125" style="6" customWidth="1"/>
    <col min="2" max="2" width="36.5703125" style="6" customWidth="1"/>
    <col min="3" max="3" width="42.140625" style="6" customWidth="1"/>
    <col min="4" max="4" width="21.7109375" style="6" customWidth="1"/>
    <col min="5" max="5" width="65.7109375" style="6" customWidth="1"/>
    <col min="6" max="6" width="56.28515625" style="6" customWidth="1"/>
    <col min="7" max="7" width="9.5703125" style="6" customWidth="1"/>
    <col min="8" max="8" width="20.42578125" style="6" customWidth="1"/>
    <col min="9" max="9" width="21.5703125" style="6" customWidth="1"/>
    <col min="10" max="16384" width="8.7109375" style="6"/>
  </cols>
  <sheetData>
    <row r="1" spans="1:9" s="7" customFormat="1" ht="23.25" x14ac:dyDescent="0.35">
      <c r="A1" s="180" t="s">
        <v>89</v>
      </c>
      <c r="B1" s="180"/>
      <c r="C1" s="180"/>
      <c r="D1" s="180"/>
      <c r="E1" s="180"/>
      <c r="F1" s="180"/>
      <c r="G1" s="180"/>
      <c r="H1" s="180"/>
      <c r="I1" s="180"/>
    </row>
    <row r="2" spans="1:9" s="5" customFormat="1" ht="15.75" x14ac:dyDescent="0.25">
      <c r="A2" s="181" t="s">
        <v>13</v>
      </c>
      <c r="B2" s="181"/>
      <c r="C2" s="181"/>
      <c r="D2" s="181"/>
      <c r="E2" s="181"/>
      <c r="F2" s="181"/>
      <c r="G2" s="181"/>
      <c r="H2" s="181"/>
      <c r="I2" s="181"/>
    </row>
    <row r="3" spans="1:9" x14ac:dyDescent="0.2">
      <c r="A3" s="192" t="s">
        <v>54</v>
      </c>
      <c r="B3" s="192"/>
      <c r="C3" s="192"/>
      <c r="D3" s="192"/>
      <c r="E3" s="192"/>
      <c r="F3" s="192"/>
      <c r="G3" s="192"/>
      <c r="H3" s="192"/>
      <c r="I3" s="192"/>
    </row>
    <row r="5" spans="1:9" ht="29.45" customHeight="1" thickBot="1" x14ac:dyDescent="0.25">
      <c r="A5" s="165" t="s">
        <v>55</v>
      </c>
      <c r="B5" s="165" t="s">
        <v>56</v>
      </c>
      <c r="C5" s="165" t="s">
        <v>43</v>
      </c>
      <c r="D5" s="165" t="s">
        <v>57</v>
      </c>
      <c r="E5" s="165" t="s">
        <v>90</v>
      </c>
      <c r="F5" s="165" t="s">
        <v>91</v>
      </c>
      <c r="G5" s="165" t="s">
        <v>92</v>
      </c>
      <c r="H5" s="165" t="s">
        <v>93</v>
      </c>
      <c r="I5" s="165" t="s">
        <v>94</v>
      </c>
    </row>
    <row r="6" spans="1:9" ht="15" thickBot="1" x14ac:dyDescent="0.25">
      <c r="A6" s="182" t="s">
        <v>62</v>
      </c>
      <c r="B6" s="189" t="s">
        <v>63</v>
      </c>
      <c r="C6" s="210" t="s">
        <v>64</v>
      </c>
      <c r="D6" s="210" t="s">
        <v>23</v>
      </c>
      <c r="E6" s="11" t="s">
        <v>95</v>
      </c>
      <c r="F6" s="11" t="s">
        <v>96</v>
      </c>
      <c r="G6" s="32" t="s">
        <v>97</v>
      </c>
      <c r="H6" s="25">
        <v>41</v>
      </c>
      <c r="I6" s="40">
        <v>0</v>
      </c>
    </row>
    <row r="7" spans="1:9" ht="15" thickBot="1" x14ac:dyDescent="0.25">
      <c r="A7" s="182"/>
      <c r="B7" s="190"/>
      <c r="C7" s="204"/>
      <c r="D7" s="204"/>
      <c r="E7" s="9" t="s">
        <v>98</v>
      </c>
      <c r="F7" s="9" t="s">
        <v>99</v>
      </c>
      <c r="G7" s="33" t="s">
        <v>100</v>
      </c>
      <c r="H7" s="20">
        <v>205</v>
      </c>
      <c r="I7" s="41">
        <v>0</v>
      </c>
    </row>
    <row r="8" spans="1:9" ht="14.45" customHeight="1" thickBot="1" x14ac:dyDescent="0.25">
      <c r="A8" s="182"/>
      <c r="B8" s="190"/>
      <c r="C8" s="198" t="s">
        <v>65</v>
      </c>
      <c r="D8" s="198" t="s">
        <v>41</v>
      </c>
      <c r="E8" s="8" t="s">
        <v>101</v>
      </c>
      <c r="F8" s="8" t="s">
        <v>102</v>
      </c>
      <c r="G8" s="34" t="s">
        <v>97</v>
      </c>
      <c r="H8" s="35" t="s">
        <v>103</v>
      </c>
      <c r="I8" s="83">
        <v>597</v>
      </c>
    </row>
    <row r="9" spans="1:9" ht="14.45" customHeight="1" thickBot="1" x14ac:dyDescent="0.25">
      <c r="A9" s="182"/>
      <c r="B9" s="190"/>
      <c r="C9" s="204"/>
      <c r="D9" s="204"/>
      <c r="E9" s="8" t="s">
        <v>104</v>
      </c>
      <c r="F9" s="138" t="s">
        <v>105</v>
      </c>
      <c r="G9" s="34" t="s">
        <v>106</v>
      </c>
      <c r="H9" s="35" t="s">
        <v>103</v>
      </c>
      <c r="I9" s="71">
        <v>930</v>
      </c>
    </row>
    <row r="10" spans="1:9" ht="14.45" customHeight="1" thickBot="1" x14ac:dyDescent="0.25">
      <c r="A10" s="182"/>
      <c r="B10" s="190"/>
      <c r="C10" s="201" t="s">
        <v>66</v>
      </c>
      <c r="D10" s="201" t="s">
        <v>33</v>
      </c>
      <c r="E10" s="27" t="s">
        <v>107</v>
      </c>
      <c r="F10" s="28" t="s">
        <v>108</v>
      </c>
      <c r="G10" s="36" t="s">
        <v>97</v>
      </c>
      <c r="H10" s="29">
        <v>35</v>
      </c>
      <c r="I10" s="42">
        <v>35</v>
      </c>
    </row>
    <row r="11" spans="1:9" ht="14.45" customHeight="1" thickBot="1" x14ac:dyDescent="0.25">
      <c r="A11" s="182"/>
      <c r="B11" s="190"/>
      <c r="C11" s="203"/>
      <c r="D11" s="203"/>
      <c r="E11" s="27" t="s">
        <v>109</v>
      </c>
      <c r="F11" s="28" t="s">
        <v>99</v>
      </c>
      <c r="G11" s="36" t="s">
        <v>110</v>
      </c>
      <c r="H11" s="29">
        <v>1214</v>
      </c>
      <c r="I11" s="42">
        <v>1214</v>
      </c>
    </row>
    <row r="12" spans="1:9" ht="14.45" customHeight="1" thickBot="1" x14ac:dyDescent="0.25">
      <c r="A12" s="182"/>
      <c r="B12" s="190"/>
      <c r="C12" s="12" t="s">
        <v>67</v>
      </c>
      <c r="D12" s="12" t="s">
        <v>23</v>
      </c>
      <c r="E12" s="8" t="s">
        <v>111</v>
      </c>
      <c r="F12" s="8" t="s">
        <v>112</v>
      </c>
      <c r="G12" s="34" t="s">
        <v>100</v>
      </c>
      <c r="H12" s="21">
        <v>1000</v>
      </c>
      <c r="I12" s="43">
        <v>0</v>
      </c>
    </row>
    <row r="13" spans="1:9" ht="14.45" customHeight="1" thickBot="1" x14ac:dyDescent="0.25">
      <c r="A13" s="182"/>
      <c r="B13" s="190"/>
      <c r="C13" s="201" t="s">
        <v>68</v>
      </c>
      <c r="D13" s="201" t="s">
        <v>33</v>
      </c>
      <c r="E13" s="27" t="s">
        <v>113</v>
      </c>
      <c r="F13" s="28" t="s">
        <v>114</v>
      </c>
      <c r="G13" s="36" t="s">
        <v>97</v>
      </c>
      <c r="H13" s="29">
        <v>3</v>
      </c>
      <c r="I13" s="42">
        <v>3</v>
      </c>
    </row>
    <row r="14" spans="1:9" ht="14.45" customHeight="1" thickBot="1" x14ac:dyDescent="0.25">
      <c r="A14" s="182"/>
      <c r="B14" s="190"/>
      <c r="C14" s="202"/>
      <c r="D14" s="202"/>
      <c r="E14" s="27" t="s">
        <v>115</v>
      </c>
      <c r="F14" s="28" t="s">
        <v>116</v>
      </c>
      <c r="G14" s="36" t="s">
        <v>100</v>
      </c>
      <c r="H14" s="29">
        <v>825</v>
      </c>
      <c r="I14" s="42">
        <v>825</v>
      </c>
    </row>
    <row r="15" spans="1:9" ht="14.45" customHeight="1" thickBot="1" x14ac:dyDescent="0.25">
      <c r="A15" s="182"/>
      <c r="B15" s="191"/>
      <c r="C15" s="203"/>
      <c r="D15" s="203"/>
      <c r="E15" s="27" t="s">
        <v>117</v>
      </c>
      <c r="F15" s="28" t="s">
        <v>118</v>
      </c>
      <c r="G15" s="36" t="s">
        <v>119</v>
      </c>
      <c r="H15" s="29">
        <v>3500</v>
      </c>
      <c r="I15" s="42">
        <v>3500</v>
      </c>
    </row>
    <row r="16" spans="1:9" ht="28.5" customHeight="1" thickBot="1" x14ac:dyDescent="0.25">
      <c r="A16" s="182"/>
      <c r="B16" s="198" t="s">
        <v>69</v>
      </c>
      <c r="C16" s="12" t="s">
        <v>70</v>
      </c>
      <c r="D16" s="12" t="s">
        <v>41</v>
      </c>
      <c r="E16" s="87" t="s">
        <v>120</v>
      </c>
      <c r="F16" s="12" t="s">
        <v>121</v>
      </c>
      <c r="G16" s="34" t="s">
        <v>97</v>
      </c>
      <c r="H16" s="38">
        <v>1200000</v>
      </c>
      <c r="I16" s="83">
        <v>970482</v>
      </c>
    </row>
    <row r="17" spans="1:9" ht="30" customHeight="1" thickBot="1" x14ac:dyDescent="0.25">
      <c r="A17" s="182"/>
      <c r="B17" s="199"/>
      <c r="C17" s="14" t="s">
        <v>71</v>
      </c>
      <c r="D17" s="14" t="s">
        <v>41</v>
      </c>
      <c r="E17" s="116" t="s">
        <v>122</v>
      </c>
      <c r="F17" s="14" t="s">
        <v>123</v>
      </c>
      <c r="G17" s="44" t="s">
        <v>97</v>
      </c>
      <c r="H17" s="49" t="s">
        <v>103</v>
      </c>
      <c r="I17" s="118">
        <v>110838</v>
      </c>
    </row>
    <row r="18" spans="1:9" ht="15" thickBot="1" x14ac:dyDescent="0.25">
      <c r="A18" s="182" t="s">
        <v>73</v>
      </c>
      <c r="B18" s="189" t="s">
        <v>74</v>
      </c>
      <c r="C18" s="210" t="s">
        <v>75</v>
      </c>
      <c r="D18" s="210" t="s">
        <v>41</v>
      </c>
      <c r="E18" s="210" t="s">
        <v>124</v>
      </c>
      <c r="F18" s="11" t="s">
        <v>125</v>
      </c>
      <c r="G18" s="32" t="s">
        <v>106</v>
      </c>
      <c r="H18" s="25">
        <v>72</v>
      </c>
      <c r="I18" s="40">
        <v>72</v>
      </c>
    </row>
    <row r="19" spans="1:9" ht="15" thickBot="1" x14ac:dyDescent="0.25">
      <c r="A19" s="182"/>
      <c r="B19" s="190"/>
      <c r="C19" s="204"/>
      <c r="D19" s="204"/>
      <c r="E19" s="204"/>
      <c r="F19" s="9" t="s">
        <v>126</v>
      </c>
      <c r="G19" s="33" t="s">
        <v>97</v>
      </c>
      <c r="H19" s="20">
        <v>24</v>
      </c>
      <c r="I19" s="41">
        <v>24</v>
      </c>
    </row>
    <row r="20" spans="1:9" ht="14.45" customHeight="1" thickBot="1" x14ac:dyDescent="0.25">
      <c r="A20" s="182"/>
      <c r="B20" s="190"/>
      <c r="C20" s="201" t="s">
        <v>76</v>
      </c>
      <c r="D20" s="201" t="s">
        <v>33</v>
      </c>
      <c r="E20" s="205" t="s">
        <v>127</v>
      </c>
      <c r="F20" s="28" t="s">
        <v>128</v>
      </c>
      <c r="G20" s="36" t="s">
        <v>106</v>
      </c>
      <c r="H20" s="29">
        <v>7000</v>
      </c>
      <c r="I20" s="42">
        <v>7000</v>
      </c>
    </row>
    <row r="21" spans="1:9" ht="14.45" customHeight="1" thickBot="1" x14ac:dyDescent="0.25">
      <c r="A21" s="182"/>
      <c r="B21" s="190"/>
      <c r="C21" s="202"/>
      <c r="D21" s="202"/>
      <c r="E21" s="206"/>
      <c r="F21" s="28" t="s">
        <v>129</v>
      </c>
      <c r="G21" s="36" t="s">
        <v>97</v>
      </c>
      <c r="H21" s="29">
        <v>110</v>
      </c>
      <c r="I21" s="42">
        <v>110</v>
      </c>
    </row>
    <row r="22" spans="1:9" ht="14.45" customHeight="1" thickBot="1" x14ac:dyDescent="0.25">
      <c r="A22" s="182"/>
      <c r="B22" s="190"/>
      <c r="C22" s="203"/>
      <c r="D22" s="203"/>
      <c r="E22" s="27" t="s">
        <v>130</v>
      </c>
      <c r="F22" s="28" t="s">
        <v>131</v>
      </c>
      <c r="G22" s="36" t="s">
        <v>97</v>
      </c>
      <c r="H22" s="39" t="s">
        <v>103</v>
      </c>
      <c r="I22" s="42">
        <v>14426</v>
      </c>
    </row>
    <row r="23" spans="1:9" ht="14.45" customHeight="1" thickBot="1" x14ac:dyDescent="0.25">
      <c r="A23" s="182"/>
      <c r="B23" s="190"/>
      <c r="C23" s="30" t="s">
        <v>77</v>
      </c>
      <c r="D23" s="31" t="s">
        <v>33</v>
      </c>
      <c r="E23" s="27" t="s">
        <v>132</v>
      </c>
      <c r="F23" s="28" t="s">
        <v>133</v>
      </c>
      <c r="G23" s="36" t="s">
        <v>106</v>
      </c>
      <c r="H23" s="29">
        <v>26</v>
      </c>
      <c r="I23" s="42">
        <v>26</v>
      </c>
    </row>
    <row r="24" spans="1:9" ht="14.45" customHeight="1" thickBot="1" x14ac:dyDescent="0.25">
      <c r="A24" s="182"/>
      <c r="B24" s="209"/>
      <c r="C24" s="14" t="s">
        <v>78</v>
      </c>
      <c r="D24" s="14" t="s">
        <v>41</v>
      </c>
      <c r="E24" s="15" t="s">
        <v>134</v>
      </c>
      <c r="F24" s="15" t="s">
        <v>135</v>
      </c>
      <c r="G24" s="44" t="s">
        <v>97</v>
      </c>
      <c r="H24" s="117">
        <v>130</v>
      </c>
      <c r="I24" s="119">
        <v>119</v>
      </c>
    </row>
    <row r="25" spans="1:9" ht="45.75" thickBot="1" x14ac:dyDescent="0.3">
      <c r="A25" s="115" t="s">
        <v>79</v>
      </c>
      <c r="B25" s="120" t="s">
        <v>80</v>
      </c>
      <c r="C25" s="121" t="s">
        <v>81</v>
      </c>
      <c r="D25" s="121" t="s">
        <v>23</v>
      </c>
      <c r="E25" s="122" t="s">
        <v>136</v>
      </c>
      <c r="F25" s="122" t="s">
        <v>137</v>
      </c>
      <c r="G25" s="123" t="s">
        <v>138</v>
      </c>
      <c r="H25" s="124">
        <v>50</v>
      </c>
      <c r="I25" s="125">
        <v>0</v>
      </c>
    </row>
    <row r="26" spans="1:9" ht="15" thickBot="1" x14ac:dyDescent="0.25">
      <c r="A26" s="200" t="s">
        <v>82</v>
      </c>
      <c r="B26" s="196" t="s">
        <v>83</v>
      </c>
      <c r="C26" s="208" t="s">
        <v>84</v>
      </c>
      <c r="D26" s="183" t="s">
        <v>41</v>
      </c>
      <c r="E26" s="13" t="s">
        <v>139</v>
      </c>
      <c r="F26" s="13" t="s">
        <v>140</v>
      </c>
      <c r="G26" s="45" t="s">
        <v>141</v>
      </c>
      <c r="H26" s="47" t="s">
        <v>103</v>
      </c>
      <c r="I26" s="46">
        <v>6000</v>
      </c>
    </row>
    <row r="27" spans="1:9" ht="15" thickBot="1" x14ac:dyDescent="0.25">
      <c r="A27" s="182"/>
      <c r="B27" s="196"/>
      <c r="C27" s="208"/>
      <c r="D27" s="183"/>
      <c r="E27" s="9" t="s">
        <v>142</v>
      </c>
      <c r="F27" s="9" t="s">
        <v>143</v>
      </c>
      <c r="G27" s="33" t="s">
        <v>97</v>
      </c>
      <c r="H27" s="48" t="s">
        <v>103</v>
      </c>
      <c r="I27" s="41">
        <v>8000000</v>
      </c>
    </row>
    <row r="28" spans="1:9" ht="15" thickBot="1" x14ac:dyDescent="0.25">
      <c r="A28" s="182"/>
      <c r="B28" s="207"/>
      <c r="C28" s="185"/>
      <c r="D28" s="204"/>
      <c r="E28" s="9" t="s">
        <v>144</v>
      </c>
      <c r="F28" s="9" t="s">
        <v>145</v>
      </c>
      <c r="G28" s="33" t="s">
        <v>97</v>
      </c>
      <c r="H28" s="48" t="s">
        <v>103</v>
      </c>
      <c r="I28" s="41">
        <v>15</v>
      </c>
    </row>
    <row r="29" spans="1:9" ht="15" thickBot="1" x14ac:dyDescent="0.25">
      <c r="A29" s="182"/>
      <c r="B29" s="195" t="s">
        <v>85</v>
      </c>
      <c r="C29" s="12" t="s">
        <v>86</v>
      </c>
      <c r="D29" s="12" t="s">
        <v>41</v>
      </c>
      <c r="E29" s="8" t="s">
        <v>146</v>
      </c>
      <c r="F29" s="8" t="s">
        <v>147</v>
      </c>
      <c r="G29" s="34" t="s">
        <v>141</v>
      </c>
      <c r="H29" s="35">
        <v>5000000</v>
      </c>
      <c r="I29" s="43">
        <v>6500000</v>
      </c>
    </row>
    <row r="30" spans="1:9" ht="15" thickBot="1" x14ac:dyDescent="0.25">
      <c r="A30" s="182"/>
      <c r="B30" s="196"/>
      <c r="C30" s="198" t="s">
        <v>87</v>
      </c>
      <c r="D30" s="198" t="s">
        <v>41</v>
      </c>
      <c r="E30" s="8" t="s">
        <v>148</v>
      </c>
      <c r="F30" s="8" t="s">
        <v>149</v>
      </c>
      <c r="G30" s="34" t="s">
        <v>141</v>
      </c>
      <c r="H30" s="35" t="s">
        <v>103</v>
      </c>
      <c r="I30" s="71">
        <v>5519</v>
      </c>
    </row>
    <row r="31" spans="1:9" ht="15" customHeight="1" thickBot="1" x14ac:dyDescent="0.25">
      <c r="A31" s="182"/>
      <c r="B31" s="197"/>
      <c r="C31" s="199"/>
      <c r="D31" s="199"/>
      <c r="E31" s="15" t="s">
        <v>150</v>
      </c>
      <c r="F31" s="15" t="s">
        <v>151</v>
      </c>
      <c r="G31" s="44" t="s">
        <v>141</v>
      </c>
      <c r="H31" s="49" t="s">
        <v>103</v>
      </c>
      <c r="I31" s="72">
        <v>1590</v>
      </c>
    </row>
    <row r="33" spans="1:2" x14ac:dyDescent="0.2">
      <c r="A33" s="6" t="s">
        <v>152</v>
      </c>
    </row>
    <row r="34" spans="1:2" x14ac:dyDescent="0.2">
      <c r="A34" s="6" t="s">
        <v>153</v>
      </c>
    </row>
    <row r="35" spans="1:2" x14ac:dyDescent="0.2">
      <c r="A35" s="6" t="s">
        <v>154</v>
      </c>
    </row>
    <row r="36" spans="1:2" x14ac:dyDescent="0.2">
      <c r="A36" s="136" t="s">
        <v>88</v>
      </c>
      <c r="B36" s="137"/>
    </row>
  </sheetData>
  <mergeCells count="29">
    <mergeCell ref="A1:I1"/>
    <mergeCell ref="A2:I2"/>
    <mergeCell ref="A3:I3"/>
    <mergeCell ref="C6:C7"/>
    <mergeCell ref="D6:D7"/>
    <mergeCell ref="E20:E21"/>
    <mergeCell ref="B26:B28"/>
    <mergeCell ref="C26:C28"/>
    <mergeCell ref="D26:D28"/>
    <mergeCell ref="D10:D11"/>
    <mergeCell ref="C13:C15"/>
    <mergeCell ref="D13:D15"/>
    <mergeCell ref="B18:B24"/>
    <mergeCell ref="C18:C19"/>
    <mergeCell ref="D18:D19"/>
    <mergeCell ref="E18:E19"/>
    <mergeCell ref="C20:C22"/>
    <mergeCell ref="C10:C11"/>
    <mergeCell ref="B29:B31"/>
    <mergeCell ref="C30:C31"/>
    <mergeCell ref="D30:D31"/>
    <mergeCell ref="A6:A17"/>
    <mergeCell ref="A18:A24"/>
    <mergeCell ref="A26:A31"/>
    <mergeCell ref="D20:D22"/>
    <mergeCell ref="B16:B17"/>
    <mergeCell ref="B6:B15"/>
    <mergeCell ref="C8:C9"/>
    <mergeCell ref="D8: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46E5-8993-49B5-991E-EC7C333F42E1}">
  <dimension ref="A1:L19"/>
  <sheetViews>
    <sheetView showGridLines="0" zoomScaleNormal="100" workbookViewId="0">
      <selection activeCell="A2" sqref="A2:K2"/>
    </sheetView>
  </sheetViews>
  <sheetFormatPr defaultColWidth="8.7109375" defaultRowHeight="14.25" x14ac:dyDescent="0.2"/>
  <cols>
    <col min="1" max="1" width="36.5703125" style="6" customWidth="1"/>
    <col min="2" max="2" width="42.140625" style="6" customWidth="1"/>
    <col min="3" max="3" width="35" style="6" customWidth="1"/>
    <col min="4" max="4" width="28.85546875" style="6" customWidth="1"/>
    <col min="5" max="5" width="62" style="6" customWidth="1"/>
    <col min="6" max="6" width="34.7109375" style="6" customWidth="1"/>
    <col min="7" max="7" width="20.42578125" style="6" customWidth="1"/>
    <col min="8" max="8" width="22.7109375" style="6" customWidth="1"/>
    <col min="9" max="9" width="14.7109375" style="6" customWidth="1"/>
    <col min="10" max="10" width="24.28515625" style="6" customWidth="1"/>
    <col min="11" max="11" width="19.42578125" style="6" customWidth="1"/>
    <col min="12" max="16384" width="8.7109375" style="6"/>
  </cols>
  <sheetData>
    <row r="1" spans="1:12" s="7" customFormat="1" ht="23.25" x14ac:dyDescent="0.35">
      <c r="A1" s="180" t="s">
        <v>155</v>
      </c>
      <c r="B1" s="180"/>
      <c r="C1" s="180"/>
      <c r="D1" s="180"/>
      <c r="E1" s="180"/>
      <c r="F1" s="180"/>
      <c r="G1" s="180"/>
      <c r="H1" s="180"/>
      <c r="I1" s="180"/>
      <c r="J1" s="180"/>
      <c r="K1" s="180"/>
    </row>
    <row r="2" spans="1:12" s="5" customFormat="1" ht="15.75" x14ac:dyDescent="0.25">
      <c r="A2" s="181" t="s">
        <v>13</v>
      </c>
      <c r="B2" s="181"/>
      <c r="C2" s="181"/>
      <c r="D2" s="181"/>
      <c r="E2" s="181"/>
      <c r="F2" s="181"/>
      <c r="G2" s="181"/>
      <c r="H2" s="181"/>
      <c r="I2" s="181"/>
      <c r="J2" s="181"/>
      <c r="K2" s="181"/>
    </row>
    <row r="3" spans="1:12" x14ac:dyDescent="0.2">
      <c r="A3" s="192" t="s">
        <v>54</v>
      </c>
      <c r="B3" s="192"/>
      <c r="C3" s="192"/>
      <c r="D3" s="192"/>
      <c r="E3" s="192"/>
      <c r="F3" s="192"/>
      <c r="G3" s="192"/>
      <c r="H3" s="192"/>
      <c r="I3" s="192"/>
      <c r="J3" s="192"/>
      <c r="K3" s="192"/>
    </row>
    <row r="5" spans="1:12" ht="29.45" customHeight="1" thickBot="1" x14ac:dyDescent="0.25">
      <c r="A5" s="167" t="s">
        <v>55</v>
      </c>
      <c r="B5" s="165" t="s">
        <v>56</v>
      </c>
      <c r="C5" s="165" t="s">
        <v>43</v>
      </c>
      <c r="D5" s="165" t="s">
        <v>57</v>
      </c>
      <c r="E5" s="165" t="s">
        <v>156</v>
      </c>
      <c r="F5" s="170" t="s">
        <v>91</v>
      </c>
      <c r="G5" s="165" t="s">
        <v>92</v>
      </c>
      <c r="H5" s="165" t="s">
        <v>157</v>
      </c>
      <c r="I5" s="165" t="s">
        <v>158</v>
      </c>
      <c r="J5" s="165" t="s">
        <v>159</v>
      </c>
      <c r="K5" s="165" t="s">
        <v>160</v>
      </c>
    </row>
    <row r="6" spans="1:12" ht="14.1" customHeight="1" thickBot="1" x14ac:dyDescent="0.25">
      <c r="A6" s="182" t="s">
        <v>62</v>
      </c>
      <c r="B6" s="189" t="s">
        <v>63</v>
      </c>
      <c r="C6" s="210" t="s">
        <v>64</v>
      </c>
      <c r="D6" s="210" t="s">
        <v>23</v>
      </c>
      <c r="E6" s="11" t="s">
        <v>161</v>
      </c>
      <c r="F6" s="11" t="s">
        <v>162</v>
      </c>
      <c r="G6" s="32" t="s">
        <v>119</v>
      </c>
      <c r="H6" s="32" t="s">
        <v>163</v>
      </c>
      <c r="I6" s="51">
        <v>0</v>
      </c>
      <c r="J6" s="51">
        <v>413910</v>
      </c>
      <c r="K6" s="56" t="s">
        <v>164</v>
      </c>
    </row>
    <row r="7" spans="1:12" ht="15" thickBot="1" x14ac:dyDescent="0.25">
      <c r="A7" s="182"/>
      <c r="B7" s="190"/>
      <c r="C7" s="204"/>
      <c r="D7" s="204"/>
      <c r="E7" s="139" t="s">
        <v>165</v>
      </c>
      <c r="F7" s="9" t="s">
        <v>166</v>
      </c>
      <c r="G7" s="33" t="s">
        <v>167</v>
      </c>
      <c r="H7" s="33" t="s">
        <v>163</v>
      </c>
      <c r="I7" s="52">
        <v>0</v>
      </c>
      <c r="J7" s="52">
        <v>211094</v>
      </c>
      <c r="K7" s="57" t="s">
        <v>164</v>
      </c>
    </row>
    <row r="8" spans="1:12" ht="14.45" customHeight="1" thickBot="1" x14ac:dyDescent="0.25">
      <c r="A8" s="182"/>
      <c r="B8" s="190"/>
      <c r="C8" s="201" t="s">
        <v>66</v>
      </c>
      <c r="D8" s="201" t="s">
        <v>33</v>
      </c>
      <c r="E8" s="27" t="s">
        <v>168</v>
      </c>
      <c r="F8" s="28" t="s">
        <v>162</v>
      </c>
      <c r="G8" s="36" t="s">
        <v>119</v>
      </c>
      <c r="H8" s="36" t="s">
        <v>163</v>
      </c>
      <c r="I8" s="53">
        <v>0</v>
      </c>
      <c r="J8" s="53">
        <v>2005</v>
      </c>
      <c r="K8" s="58" t="s">
        <v>169</v>
      </c>
    </row>
    <row r="9" spans="1:12" ht="14.45" customHeight="1" thickBot="1" x14ac:dyDescent="0.25">
      <c r="A9" s="182"/>
      <c r="B9" s="190"/>
      <c r="C9" s="203"/>
      <c r="D9" s="203"/>
      <c r="E9" s="27" t="s">
        <v>170</v>
      </c>
      <c r="F9" s="28" t="s">
        <v>166</v>
      </c>
      <c r="G9" s="36" t="s">
        <v>167</v>
      </c>
      <c r="H9" s="36" t="s">
        <v>171</v>
      </c>
      <c r="I9" s="54">
        <v>1162</v>
      </c>
      <c r="J9" s="54">
        <v>1169</v>
      </c>
      <c r="K9" s="58" t="s">
        <v>169</v>
      </c>
      <c r="L9" s="97"/>
    </row>
    <row r="10" spans="1:12" ht="14.45" customHeight="1" thickBot="1" x14ac:dyDescent="0.25">
      <c r="A10" s="182"/>
      <c r="B10" s="191"/>
      <c r="C10" s="37" t="s">
        <v>68</v>
      </c>
      <c r="D10" s="37" t="s">
        <v>33</v>
      </c>
      <c r="E10" s="27" t="s">
        <v>172</v>
      </c>
      <c r="F10" s="28" t="s">
        <v>166</v>
      </c>
      <c r="G10" s="36" t="s">
        <v>167</v>
      </c>
      <c r="H10" s="36" t="s">
        <v>171</v>
      </c>
      <c r="I10" s="54">
        <v>52393</v>
      </c>
      <c r="J10" s="54">
        <v>247370</v>
      </c>
      <c r="K10" s="58" t="s">
        <v>169</v>
      </c>
    </row>
    <row r="11" spans="1:12" ht="14.45" customHeight="1" thickBot="1" x14ac:dyDescent="0.25">
      <c r="A11" s="182"/>
      <c r="B11" s="198" t="s">
        <v>69</v>
      </c>
      <c r="C11" s="12" t="s">
        <v>70</v>
      </c>
      <c r="D11" s="12" t="s">
        <v>41</v>
      </c>
      <c r="E11" s="8" t="s">
        <v>173</v>
      </c>
      <c r="F11" s="8" t="s">
        <v>166</v>
      </c>
      <c r="G11" s="34" t="s">
        <v>167</v>
      </c>
      <c r="H11" s="60" t="s">
        <v>171</v>
      </c>
      <c r="I11" s="55">
        <v>46630</v>
      </c>
      <c r="J11" s="55">
        <v>63624</v>
      </c>
      <c r="K11" s="59" t="s">
        <v>164</v>
      </c>
    </row>
    <row r="12" spans="1:12" ht="14.45" customHeight="1" thickBot="1" x14ac:dyDescent="0.25">
      <c r="A12" s="182"/>
      <c r="B12" s="183"/>
      <c r="C12" s="198" t="s">
        <v>71</v>
      </c>
      <c r="D12" s="198" t="s">
        <v>41</v>
      </c>
      <c r="E12" s="8" t="s">
        <v>174</v>
      </c>
      <c r="F12" s="8" t="s">
        <v>175</v>
      </c>
      <c r="G12" s="34" t="s">
        <v>119</v>
      </c>
      <c r="H12" s="60" t="s">
        <v>171</v>
      </c>
      <c r="I12" s="55">
        <v>22683</v>
      </c>
      <c r="J12" s="55">
        <v>54739</v>
      </c>
      <c r="K12" s="59" t="s">
        <v>176</v>
      </c>
    </row>
    <row r="13" spans="1:12" ht="15" customHeight="1" thickBot="1" x14ac:dyDescent="0.25">
      <c r="A13" s="182"/>
      <c r="B13" s="199"/>
      <c r="C13" s="199"/>
      <c r="D13" s="199"/>
      <c r="E13" s="15" t="s">
        <v>173</v>
      </c>
      <c r="F13" s="15" t="s">
        <v>166</v>
      </c>
      <c r="G13" s="44" t="s">
        <v>167</v>
      </c>
      <c r="H13" s="44" t="s">
        <v>171</v>
      </c>
      <c r="I13" s="61">
        <v>11568</v>
      </c>
      <c r="J13" s="61">
        <v>27917</v>
      </c>
      <c r="K13" s="107" t="s">
        <v>176</v>
      </c>
    </row>
    <row r="14" spans="1:12" ht="14.45" customHeight="1" thickBot="1" x14ac:dyDescent="0.25">
      <c r="A14" s="182" t="s">
        <v>73</v>
      </c>
      <c r="B14" s="211" t="s">
        <v>74</v>
      </c>
      <c r="C14" s="82" t="s">
        <v>76</v>
      </c>
      <c r="D14" s="82" t="s">
        <v>33</v>
      </c>
      <c r="E14" s="102" t="s">
        <v>177</v>
      </c>
      <c r="F14" s="103" t="s">
        <v>166</v>
      </c>
      <c r="G14" s="104" t="s">
        <v>167</v>
      </c>
      <c r="H14" s="104" t="s">
        <v>171</v>
      </c>
      <c r="I14" s="105">
        <v>809</v>
      </c>
      <c r="J14" s="105">
        <v>809</v>
      </c>
      <c r="K14" s="106" t="s">
        <v>158</v>
      </c>
    </row>
    <row r="15" spans="1:12" ht="30.95" customHeight="1" thickBot="1" x14ac:dyDescent="0.25">
      <c r="A15" s="182"/>
      <c r="B15" s="212"/>
      <c r="C15" s="14" t="s">
        <v>78</v>
      </c>
      <c r="D15" s="14" t="s">
        <v>41</v>
      </c>
      <c r="E15" s="14" t="s">
        <v>178</v>
      </c>
      <c r="F15" s="14" t="s">
        <v>166</v>
      </c>
      <c r="G15" s="99" t="s">
        <v>167</v>
      </c>
      <c r="H15" s="99" t="s">
        <v>171</v>
      </c>
      <c r="I15" s="100">
        <v>1017</v>
      </c>
      <c r="J15" s="100">
        <v>3853</v>
      </c>
      <c r="K15" s="101" t="s">
        <v>164</v>
      </c>
    </row>
    <row r="17" spans="1:2" x14ac:dyDescent="0.2">
      <c r="A17" s="50" t="s">
        <v>179</v>
      </c>
    </row>
    <row r="18" spans="1:2" ht="14.1" customHeight="1" x14ac:dyDescent="0.2">
      <c r="A18" s="6" t="s">
        <v>180</v>
      </c>
    </row>
    <row r="19" spans="1:2" x14ac:dyDescent="0.2">
      <c r="A19" s="136" t="s">
        <v>88</v>
      </c>
      <c r="B19" s="137"/>
    </row>
  </sheetData>
  <mergeCells count="14">
    <mergeCell ref="A1:K1"/>
    <mergeCell ref="A2:K2"/>
    <mergeCell ref="A3:K3"/>
    <mergeCell ref="C8:C9"/>
    <mergeCell ref="D8:D9"/>
    <mergeCell ref="A6:A13"/>
    <mergeCell ref="A14:A15"/>
    <mergeCell ref="C6:C7"/>
    <mergeCell ref="D6:D7"/>
    <mergeCell ref="C12:C13"/>
    <mergeCell ref="D12:D13"/>
    <mergeCell ref="B14:B15"/>
    <mergeCell ref="B11:B13"/>
    <mergeCell ref="B6: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5BE1-E2B3-4CC9-8896-DE3A7C01F13E}">
  <dimension ref="A1:K12"/>
  <sheetViews>
    <sheetView showGridLines="0" zoomScaleNormal="100" workbookViewId="0">
      <selection activeCell="C17" sqref="C17"/>
    </sheetView>
  </sheetViews>
  <sheetFormatPr defaultColWidth="8.7109375" defaultRowHeight="14.25" x14ac:dyDescent="0.2"/>
  <cols>
    <col min="1" max="1" width="35.42578125" style="6" customWidth="1"/>
    <col min="2" max="2" width="35.140625" style="6" customWidth="1"/>
    <col min="3" max="3" width="29.85546875" style="6" customWidth="1"/>
    <col min="4" max="4" width="17.85546875" style="6" customWidth="1"/>
    <col min="5" max="5" width="16.28515625" style="6" customWidth="1"/>
    <col min="6" max="6" width="15.85546875" style="6" customWidth="1"/>
    <col min="7" max="7" width="16.140625" style="6" customWidth="1"/>
    <col min="8" max="8" width="16.28515625" style="6" customWidth="1"/>
    <col min="9" max="9" width="13.140625" style="6" customWidth="1"/>
    <col min="10" max="10" width="16.85546875" style="6" customWidth="1"/>
    <col min="11" max="11" width="15.140625" style="6" customWidth="1"/>
    <col min="12" max="16384" width="8.7109375" style="6"/>
  </cols>
  <sheetData>
    <row r="1" spans="1:11" s="7" customFormat="1" ht="23.25" x14ac:dyDescent="0.35">
      <c r="A1" s="180" t="s">
        <v>181</v>
      </c>
      <c r="B1" s="180"/>
      <c r="C1" s="180"/>
      <c r="D1" s="180"/>
      <c r="E1" s="180"/>
      <c r="F1" s="180"/>
      <c r="G1" s="180"/>
      <c r="H1" s="180"/>
      <c r="I1" s="180"/>
      <c r="J1" s="180"/>
      <c r="K1" s="180"/>
    </row>
    <row r="2" spans="1:11" s="5" customFormat="1" ht="15.75" x14ac:dyDescent="0.25">
      <c r="A2" s="181" t="s">
        <v>13</v>
      </c>
      <c r="B2" s="181"/>
      <c r="C2" s="181"/>
      <c r="D2" s="181"/>
      <c r="E2" s="181"/>
      <c r="F2" s="181"/>
      <c r="G2" s="181"/>
      <c r="H2" s="181"/>
      <c r="I2" s="181"/>
      <c r="J2" s="181"/>
      <c r="K2" s="181"/>
    </row>
    <row r="3" spans="1:11" x14ac:dyDescent="0.2">
      <c r="A3" s="192" t="s">
        <v>54</v>
      </c>
      <c r="B3" s="192"/>
      <c r="C3" s="192"/>
      <c r="D3" s="192"/>
      <c r="E3" s="192"/>
      <c r="F3" s="192"/>
      <c r="G3" s="192"/>
      <c r="H3" s="192"/>
      <c r="I3" s="192"/>
      <c r="J3" s="192"/>
      <c r="K3" s="192"/>
    </row>
    <row r="5" spans="1:11" ht="30" x14ac:dyDescent="0.2">
      <c r="A5" s="193" t="s">
        <v>55</v>
      </c>
      <c r="B5" s="165" t="s">
        <v>56</v>
      </c>
      <c r="C5" s="165" t="s">
        <v>43</v>
      </c>
      <c r="D5" s="165" t="s">
        <v>57</v>
      </c>
      <c r="E5" s="165" t="s">
        <v>182</v>
      </c>
      <c r="F5" s="193" t="s">
        <v>58</v>
      </c>
      <c r="G5" s="193"/>
      <c r="H5" s="193"/>
      <c r="I5" s="193" t="s">
        <v>183</v>
      </c>
      <c r="J5" s="193"/>
      <c r="K5" s="193"/>
    </row>
    <row r="6" spans="1:11" ht="15.75" thickBot="1" x14ac:dyDescent="0.3">
      <c r="A6" s="194"/>
      <c r="B6" s="171"/>
      <c r="C6" s="171"/>
      <c r="D6" s="171"/>
      <c r="E6" s="171"/>
      <c r="F6" s="169" t="s">
        <v>59</v>
      </c>
      <c r="G6" s="169" t="s">
        <v>60</v>
      </c>
      <c r="H6" s="169" t="s">
        <v>61</v>
      </c>
      <c r="I6" s="172">
        <v>48761</v>
      </c>
      <c r="J6" s="172">
        <v>49583</v>
      </c>
      <c r="K6" s="169" t="s">
        <v>61</v>
      </c>
    </row>
    <row r="7" spans="1:11" ht="14.45" customHeight="1" x14ac:dyDescent="0.2">
      <c r="A7" s="213" t="s">
        <v>62</v>
      </c>
      <c r="B7" s="217" t="s">
        <v>63</v>
      </c>
      <c r="C7" s="66" t="s">
        <v>66</v>
      </c>
      <c r="D7" s="66" t="s">
        <v>33</v>
      </c>
      <c r="E7" s="126">
        <v>45962</v>
      </c>
      <c r="F7" s="67">
        <v>9</v>
      </c>
      <c r="G7" s="67">
        <v>1</v>
      </c>
      <c r="H7" s="67">
        <f t="shared" ref="H7:H8" si="0">F7+G7</f>
        <v>10</v>
      </c>
      <c r="I7" s="68">
        <v>0.91</v>
      </c>
      <c r="J7" s="68">
        <v>0.09</v>
      </c>
      <c r="K7" s="69">
        <v>1</v>
      </c>
    </row>
    <row r="8" spans="1:11" ht="14.45" customHeight="1" thickBot="1" x14ac:dyDescent="0.25">
      <c r="A8" s="214"/>
      <c r="B8" s="218"/>
      <c r="C8" s="70" t="s">
        <v>68</v>
      </c>
      <c r="D8" s="70" t="s">
        <v>33</v>
      </c>
      <c r="E8" s="127">
        <v>45992</v>
      </c>
      <c r="F8" s="63">
        <v>1268</v>
      </c>
      <c r="G8" s="63">
        <v>600</v>
      </c>
      <c r="H8" s="63">
        <f t="shared" si="0"/>
        <v>1868</v>
      </c>
      <c r="I8" s="64">
        <v>0.52</v>
      </c>
      <c r="J8" s="64">
        <v>0.24</v>
      </c>
      <c r="K8" s="65">
        <v>0.76</v>
      </c>
    </row>
    <row r="9" spans="1:11" ht="24.6" customHeight="1" thickBot="1" x14ac:dyDescent="0.25">
      <c r="A9" s="182" t="s">
        <v>73</v>
      </c>
      <c r="B9" s="215" t="s">
        <v>74</v>
      </c>
      <c r="C9" s="66" t="s">
        <v>76</v>
      </c>
      <c r="D9" s="66" t="s">
        <v>33</v>
      </c>
      <c r="E9" s="128">
        <v>45839</v>
      </c>
      <c r="F9" s="129">
        <v>40</v>
      </c>
      <c r="G9" s="129">
        <v>29</v>
      </c>
      <c r="H9" s="129">
        <f>F9+G9</f>
        <v>69</v>
      </c>
      <c r="I9" s="130">
        <v>0.51</v>
      </c>
      <c r="J9" s="130">
        <v>0.37</v>
      </c>
      <c r="K9" s="131">
        <v>0.88</v>
      </c>
    </row>
    <row r="10" spans="1:11" ht="22.5" customHeight="1" thickBot="1" x14ac:dyDescent="0.25">
      <c r="A10" s="182"/>
      <c r="B10" s="216"/>
      <c r="C10" s="62" t="s">
        <v>77</v>
      </c>
      <c r="D10" s="62" t="s">
        <v>33</v>
      </c>
      <c r="E10" s="132">
        <v>45809</v>
      </c>
      <c r="F10" s="133">
        <v>65</v>
      </c>
      <c r="G10" s="133">
        <v>0</v>
      </c>
      <c r="H10" s="133">
        <f>F10+G10</f>
        <v>65</v>
      </c>
      <c r="I10" s="134">
        <v>0.2</v>
      </c>
      <c r="J10" s="70">
        <v>0</v>
      </c>
      <c r="K10" s="135">
        <v>0.2</v>
      </c>
    </row>
    <row r="12" spans="1:11" x14ac:dyDescent="0.2">
      <c r="A12" s="136" t="s">
        <v>88</v>
      </c>
      <c r="B12" s="137"/>
    </row>
  </sheetData>
  <mergeCells count="10">
    <mergeCell ref="A5:A6"/>
    <mergeCell ref="A7:A8"/>
    <mergeCell ref="A9:A10"/>
    <mergeCell ref="B9:B10"/>
    <mergeCell ref="A1:K1"/>
    <mergeCell ref="A2:K2"/>
    <mergeCell ref="A3:K3"/>
    <mergeCell ref="F5:H5"/>
    <mergeCell ref="I5:K5"/>
    <mergeCell ref="B7: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WATC Base</p:Name>
  <p:Description/>
  <p:Statement/>
  <p:PolicyItems>
    <p:PolicyItem featureId="Microsoft.Office.RecordsManagement.PolicyFeatures.Barcode" staticId="0x010100AFF3B40B885C0746B62ADBAEE630E382|-708099503" UniqueId="eb153827-2339-49b7-a448-f8694137c149">
      <p:Name>Barcodes</p:Name>
      <p:Description>Generates unique identifiers that can be inserted in Microsoft Office documents. Barcodes can also be used to search for documents.</p:Description>
      <p:CustomData>
        <barcode/>
      </p:CustomData>
    </p:PolicyItem>
  </p:PolicyItems>
</p:Policy>
</file>

<file path=customXml/item2.xml><?xml version="1.0" encoding="utf-8"?>
<?mso-contentType ?>
<spe:Receivers xmlns:spe="http://schemas.microsoft.com/sharepoint/events">
  <Receiver>
    <Name>Policy Barcode Generator</Name>
    <Synchronization>Synchronous</Synchronization>
    <Type>10001</Type>
    <SequenceNumber>1000</SequenceNumber>
    <Url/>
    <Assembly>Microsoft.Office.Policy, Version=16.0.0.0, Culture=neutral, PublicKeyToken=71e9bce111e9429c</Assembly>
    <Class>Microsoft.Office.RecordsManagement.Internal.BarcodeHandler</Class>
    <Data/>
    <Filter/>
  </Receiver>
  <Receiver>
    <Name>Policy Barcode Generator</Name>
    <Synchronization>Synchronous</Synchronization>
    <Type>10002</Type>
    <SequenceNumber>1001</SequenceNumber>
    <Url/>
    <Assembly>Microsoft.Office.Policy, Version=16.0.0.0, Culture=neutral, PublicKeyToken=71e9bce111e9429c</Assembly>
    <Class>Microsoft.Office.RecordsManagement.Internal.BarcodeHandler</Class>
    <Data/>
    <Filter/>
  </Receiver>
  <Receiver>
    <Name>Policy Barcode Generator</Name>
    <Synchronization>Synchronous</Synchronization>
    <Type>10004</Type>
    <SequenceNumber>1002</SequenceNumber>
    <Url/>
    <Assembly>Microsoft.Office.Policy, Version=16.0.0.0, Culture=neutral, PublicKeyToken=71e9bce111e9429c</Assembly>
    <Class>Microsoft.Office.RecordsManagement.Internal.BarcodeHandler</Class>
    <Data/>
    <Filter/>
  </Receiver>
  <Receiver>
    <Name>Policy Barcode Generator</Name>
    <Synchronization>Synchronous</Synchronization>
    <Type>10006</Type>
    <SequenceNumber>1003</SequenceNumber>
    <Url/>
    <Assembly>Microsoft.Office.Policy, Version=16.0.0.0, Culture=neutral, PublicKeyToken=71e9bce111e9429c</Assembly>
    <Class>Microsoft.Office.RecordsManagement.Internal.BarcodeHandler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858a0e4-63ff-4e49-8c7f-6962bed529ec" ContentTypeId="0x010100AFF3B40B885C0746B62ADBAEE630E382" PreviousValue="false"/>
</file>

<file path=customXml/item5.xml><?xml version="1.0" encoding="utf-8"?>
<p:properties xmlns:p="http://schemas.microsoft.com/office/2006/metadata/properties" xmlns:xsi="http://www.w3.org/2001/XMLSchema-instance" xmlns:pc="http://schemas.microsoft.com/office/infopath/2007/PartnerControls">
  <documentManagement>
    <Reference_x0020_Number xmlns="b2ed473e-b055-4ac7-9a68-45c45ca88cbf" xsi:nil="true"/>
    <_Publisher xmlns="http://schemas.microsoft.com/sharepoint/v3/fields" xsi:nil="true"/>
    <ed55d0befa424535988d00996e92a481 xmlns="b2ed473e-b055-4ac7-9a68-45c45ca88cbf">
      <Terms xmlns="http://schemas.microsoft.com/office/infopath/2007/PartnerControls"/>
    </ed55d0befa424535988d00996e92a481>
    <Paper_x0020_copy_x0020_on_x0020_file xmlns="b2ed473e-b055-4ac7-9a68-45c45ca88cbf">false</Paper_x0020_copy_x0020_on_x0020_file>
    <Hard_x0020_Copy_x0020_Received xmlns="b2ed473e-b055-4ac7-9a68-45c45ca88cbf" xsi:nil="true"/>
    <hef5fa7d06f849feb97a5186eb3c1f34 xmlns="b2ed473e-b055-4ac7-9a68-45c45ca88cbf">
      <Terms xmlns="http://schemas.microsoft.com/office/infopath/2007/PartnerControls"/>
    </hef5fa7d06f849feb97a5186eb3c1f34>
    <lfb8ac1c923f4dc6a214951776ab25af xmlns="b2ed473e-b055-4ac7-9a68-45c45ca88cbf">
      <Terms xmlns="http://schemas.microsoft.com/office/infopath/2007/PartnerControls"/>
    </lfb8ac1c923f4dc6a214951776ab25af>
    <_Relation xmlns="http://schemas.microsoft.com/sharepoint/v3/fields" xsi:nil="true"/>
    <dc9a5070179e45b3b45566ee4da66bcf xmlns="b2ed473e-b055-4ac7-9a68-45c45ca88cbf">
      <Terms xmlns="http://schemas.microsoft.com/office/infopath/2007/PartnerControls"/>
    </dc9a5070179e45b3b45566ee4da66bcf>
    <fef62d9b64d34c8680b08b5010811f20 xmlns="b2ed473e-b055-4ac7-9a68-45c45ca88cbf">
      <Terms xmlns="http://schemas.microsoft.com/office/infopath/2007/PartnerControls"/>
    </fef62d9b64d34c8680b08b5010811f20>
    <_Contributor xmlns="http://schemas.microsoft.com/sharepoint/v3/fields" xsi:nil="true"/>
    <_Format xmlns="http://schemas.microsoft.com/sharepoint/v3/fields" xsi:nil="true"/>
    <Hard_x0020_Copy_x0020_Home_x0020_Location xmlns="b2ed473e-b055-4ac7-9a68-45c45ca88cbf" xsi:nil="true"/>
    <e3dfb1d191c54fe5b1b6d1761546361c xmlns="b2ed473e-b055-4ac7-9a68-45c45ca88cbf">
      <Terms xmlns="http://schemas.microsoft.com/office/infopath/2007/PartnerControls"/>
    </e3dfb1d191c54fe5b1b6d1761546361c>
    <CM_x0020_Reference xmlns="b2ed473e-b055-4ac7-9a68-45c45ca88cbf" xsi:nil="true"/>
    <TaxCatchAll xmlns="b2ed473e-b055-4ac7-9a68-45c45ca88cbf" xsi:nil="true"/>
    <_RightsManagement xmlns="http://schemas.microsoft.com/sharepoint/v3/fields" xsi:nil="true"/>
    <Box_x0020_Number xmlns="b2ed473e-b055-4ac7-9a68-45c45ca88cbf" xsi:nil="true"/>
    <_dlc_BarcodeImage xmlns="b2ed473e-b055-4ac7-9a68-45c45ca88cbf">iVBORw0KGgoAAAANSUhEUgAAAYIAAABtCAYAAACsn2ZqAAAAAXNSR0IArs4c6QAAAARnQU1BAACxjwv8YQUAAAAJcEhZcwAADsMAAA7DAcdvqGQAABp+SURBVHhe7dthsh3HkWRhLo8L4nKwF25FO0GLeDjkQSAi06VMUtb28jNzG3N5sFSYH3XR7Jlfvj7P8zyf2vsheJ7n+eTeD8HzPM8n934Inud5Prn3Q/A8z/PJvR+C53meT+76D8Evv/zyLZ260R0kG3bd2BwkG3bd2BxM3cGuG5uDZMPUnc7q7rQbm4Nkg2+mreP7epd2B7XbdOsg7U5ndXfajc3B1B0kW2d3S3dQu023DpLttutPXL1o3egOkg27bmwOkg27bmwOpu5g143NQbJh6k5ndXfajc1BssE309bxfb1Lu4Pabbp1kHans7o77cbmYOoOkq2zu6U7qN2mWwfJdtv1J65etG50B8mGXTc2B8mGXTc2B1N3sOvG5iDZMHWns7o77cbmINngm2nr+L7epd1B7TbdOki701ndnXZjczB1B8nW2d3SHdRu062DZLvt+hNXL1o3uoNkw64bm4Nkw64bm4OpO9h1Y3OQbJi601ndnXZjc5Bs8M20dXxf79LuoHabbh2k3ems7k67sTmYuoNk6+xu6Q5qt+nWQbLddv2JqxetG91BsmHXjc1BsmHXjc3B1B3surE5SDZM3ems7k67sTlINvhm2jq+r3dpd1C7TbcO0u50Vnen3dgcTN1BsnV2t3QHtdt06yDZbrv+xNWL1o3uINmw68bmINmw68bmYOoOdt3YHCQbpu50Vnen3dgcJBt8M20d39e7tDuo3aZbB2l3Oqu7025sDqbuINk6u1u6g9ptunWQbLddf+LqRetGd5Bs2HVjc5Bs2HVjczB1B7tubA6SDVN3Oqu7025sDpINvpm2ju/rXdod1G7TrYO0O53V3Wk3NgdTd5Bsnd0t3UHtNt06SLbbrj9x9aJ1oztINuy6sTlINuy6sTmYuoNdNzYHyYapO53V3Wk3NgfJBt9MW8f39S7tDmq36dZB2p3O6u60G5uDqTtIts7ulu6gdptuHSTbbdefuHrRutEdJBt23dgcJBt23dgcTN3Brhubg2TD1J3O6u60G5uDZINvpq3j+3qXdge123TrIO1OZ3V32o3NwdQdJFtnd0t3ULtNtw6S7bbrT1y9aN3oDpINu25sDpINu25sDqbuYNeNzUGyYepOZ3V32o3NQbLBN9PW8X29S7uD2m26dZB2p7O6O+3G5mDqDpKts7ulO6jdplsHyXbb9SeuXrRudAfJhl03NgfJhl03NgdTd7DrxuYg2TB1p7O6O+3G5iDZ4Jtp6/i+3qXdQe023TpIu9NZ3Z12Y3MwdQfJ1tnd0h3UbtOtg2S77foTVy9aN7qDZMOuG5uDZMOuG5uDqTvYdWNzkGyYutNZ3Z12Y3OQbPDNtHV8X+/S7qB2m24dpN3prO5Ou7E5mLqDZOvsbukOarfp1kGy3Xb9iasXrRvdQbJh143NQbJh143NwdQd7LqxOUg2TN3prO5Ou7E5SDb4Zto6vq93aXdQu023DtLudFZ3p93YHEzdQbJ1drd0B7XbdOsg2W67/sTVi9aN7iDZsOvG5iDZsOvG5mDqDnbd2BwkG6budFZ3p93YHCQbfDNtHd/Xu7Q7qN2mWwdpdzqru9NubA6m7iDZOrtbuoPabbp1kGy3XX/i6kXrRneQbNh1Y3OQbNh1Y3MwdQe7bmwOkg1Tdzqru9NubA6SDb6Zto7v613aHdRu062DtDud1d1pNzYHU3eQbJ3dLd1B7TbdOki2264/cfWidaM7SDbsurE5SDbsurE5mLqDXTc2B8mGqTud1d1pNzYHyQbfTFvH9/Uu7Q5qt+nWQdqdzurutBubg6k7SLbO7pbuoHabbh0k223Xn7h60brRHSQbdt3YHCQbdt3YHEzdwa4bm4Nkw9SdzurutBubg2SDb6at4/t6l3YHtdt06yDtTmd1d9qNzcHUHSRbZ3dLd1C7TbcOku22609cvWjd6A6SDbtubA6SDbtubA6m7mDXjc1BsmHqTmd1d9qNzUGywTfT1vF9vUu7g9ptunWQdqezujvtxuZg6g6SrbO7pTuo3aZbB8l22/Unrl60bnQHyYZdNzYHyYZdNzYHU3ew68bmINkwdaezujvtxuYg2eCbaev4vt6l3UHtNt06SLvTWd2ddmNzMHUHydbZ3dId1G7TrYNku+36E1cvWje6g2TDrhubg2TDrhubg6k72HVjc5BsmLrTWd2ddmNzkGzwzbR1fF/v0u6gdptuHaTd6azuTruxOZi6g2Tr7G7pDmq36dZBst12/YmrF60b3UGyYdeNzUGyYdeNzcHUHey6sTlINkzd6azuTruxOUg2+GbaOr6vd2l3ULtNtw7S7nRWd6fd2BxM3UGydXa3dAe123TrINluu/7E1YvWje4g2bDrxuYg2bDrxuZg6g523dgcJBum7nRWd6fd2BwkG3wzbR3f17u0O6jdplsHaXc6q7vTbmwOpu4g2Tq7W7qD2m26dZBst11/4upF60Z3kGzYdWNzkGzYdWNzMHUHu25sDpINU3c6q7vTbmwOkg2+mbaO7+td2h3UbtOtg7Q7ndXdaTc2B1N3kGyd3S3dQe023TpIttuuP3H1onWjO0g27LqxOUg27LqxOZi6g103NgfJhqk7ndXdaTc2B8kG30xbx/f1Lu0Oarfp1kHanc7q7rQbm4OpO0i2zu6W7qB2m24dJNtt15+4etG60R0kG3bd2BwkG3bd2BxM3cGuG5uDZMPUnc7q7rQbm4Nkg2+mreP7epd2B7XbdOsg7U5ndXfajc3B1B0kW2d3S3dQu023DpLttutPXL1o3egOkg27bmwOkg27bmwOpu5g143NQbJh6k5ndXfajc1BssE309bxfb1Lu4Pabbp1kHans7o77cbmYOoOkq2zu6U7qN2mWwfJdtv1J65etG50B8mGXTc2B8mGXTc2B1N3sOvG5iDZMHWns7o77cbmINngm2nr+L7epd1B7TbdOki701ndnXZjczB1B8nW2d3SHdRu062DZLvt+hNXL1o3uoNkw64bm4Nkw64bm4OpO9h1Y3OQbJi601ndnXZjc5Bs8M20dXxf79LuoHabbh2k3ems7k67sTmYuoNk6+xu6Q5qt+nWQbLddv2JqxetG91BsmHXjc1BsmHXjc3B1B3surE5SDZM3ems7k67sTlINvhm2jq+r3dpd1C7TbcO0u50Vnen3dgcTN1BsnV2t3QHtdt06yDZbrv+xNWL1o3uINmw68bmINmw68bmYOoOdt3YHCQbpu50Vnen3dgcJBt8M20d39e7tDuo3aZbB2l3Oqu7025sDqbuINk6u1u6g9ptunWQbLddf+LqRetGd5Bs2HVjc5Bs2HVjczB1B7tubA6SDVN3Oqu7025sDpINvpm2ju/rXdod1G7TrYO0O53V3Wk3NgdTd5Bsnd0t3UHtNt06SLbbrj9x9aJ1oztINuy6sTlINuy6sTmYuoNdNzYHyYapO53V3Wk3NgfJBt9MW8f39S7tDmq36dZB2p3O6u60G5uDqTtIts7ulu6gdptuHSTbbdefuHrRutEdJBt23dgcJBt23dgcTN3Brhubg2TD1J3O6u60G5uDZINvpq3j+3qXdge123TrIO1OZ3V32o3NwdQdJFtnd0t3ULtNtw6S7bbrT1y9aN3oDpINu25sDpINu25sDqbuYNeNzUGyYepOZ3V32o3NQbLBN9PW8X29S7uD2m26dZB2p7O6O+3G5mDqDpKts7ulO6jdplsHyXbb9SeuXrRudAfJhl03NgfJhl03NgdTd7DrxuYg2TB1p7O6O+3G5iDZ4Jtp6/i+3qXdQe023TpIu9NZ3Z12Y3MwdQfJ1tnd0h3UbtOtg2S77foTVy9aN7qDZMOuG5uDZMOuG5uDqTvYdWNzkGyYutNZ3Z12Y3OQbPDNtHV8X+/S7qB2m24dpN3prO5Ou7E5mLqDZOvsbukOarfp1kGy3Xb9iasXrRvdQbJh143NQbJh143NwdQd7LqxOUg2TN3prO5Ou7E5SDb4Zto6vq93aXdQu023DtLudFZ3p93YHEzdQbJ1drd0B7XbdOsg2W67/sTVi9aN7iDZsOvG5iDZsOvG5mDqDnbd2BwkG6budFZ3p93YHCQbfDNtHd/Xu7Q7qN2mWwdpdzqru9NubA6m7iDZOrtbuoPabbp1kGy3XX/i6kXrRneQbNh1Y3OQbNh1Y3MwdQe7bmwOkg1Tdzqru9NubA6SDb6Zto7v613aHdRu062DtDud1d1pNzYHU3eQbJ3dLd1B7TbdOki2264/cfWidaM7SDbsurE5SDbsurE5mLqDXTc2B8mGqTud1d1pNzYHyQbfTFvH9/Uu7Q5qt+nWQdqdzurutBubg6k7SLbO7pbuoHabbh0k223Xn7h60brRHSQbdt3YHCQbdt3YHEzdwa4bm4Nkw9SdzurutBubg2SDb6at4/t6l3YHtdt06yDtTmd1d9qNzcHUHSRbZ3dLd1C7TbcOku22609cvWjd6A6SDbtubA6SDbtubA6m7mDXjc1BsmHqTmd1d9qNzUGywTfT1vF9vUu7g9ptunWQdqezujvtxuZg6g6SrbO7pTuo3aZbB8l22/Unrl60bnQHyYZdNzYHyYZdNzYHU3ew68bmINkwdaezujvtxuYg2eCbaev4vt6l3UHtNt06SLvTWd2ddmNzMHUHydbZ3dId1G7TrYNku+36E1cvWje6g2TDrhubg2TDrhubg6k72HVjc5BsmLrTWd2ddmNzkGzwzbR1fF/v0u6gdptuHaTd6azuTruxOZi6g2Tr7G7pDmq36dZBst12/YmrF60b3UGyYdeNzUGyYdeNzcHUHey6sTlINkzd6azuTruxOUg2+GbaOr6vd2l3ULtNtw7S7nRWd6fd2BxM3UGydXa3dAe123TrINluu/7E1YvWje4g2bDrxuYg2bDrxuZg6g523dgcJBum7nRWd6fd2BwkG3wzbR3f17u0O6jdplsHaXc6q7vTbmwOpu4g2Tq7W7qD2m26dZBst11/4upF60Z3kGzYdWNzkGzYdWNzMHUHu25sDpINU3c6q7vTbmwOkg2+mbaO7+td2h3UbtOtg7Q7ndXdaTc2B1N3kGyd3S3dQe023TpIttuuP3H1onWjO0g27LqxOUg27LqxOZi6g103NgfJhqk7ndXdaTc2B8kG30xbx/f1Lu0Oarfp1kHanc7q7rQbm4OpO0i2zu6W7qB2m24dJNtt15+4etG60R0kG3bd2BwkG3bd2BxM3cGuG5uDZMPUnc7q7rQbm4Nkg2+mreP7epd2B7XbdOsg7U5ndXfajc3B1B0kW2d3S3dQu023DpLttutPXL1o3egOkg27bmwOkg27bmwOpu5g143NQbJh6k5ndXfajc1BssE309bxfb1Lu4Pabbp1kHans7o77cbmYOoOkq2zu6U7qN2mWwfJdtv1J65etG50B8mGXTc2B8mGXTc2B1N3sOvG5iDZMHWns7o77cbmINngm2nr+L7epd1B7TbdOki701ndnXZjczB1B8nW2d3SHdRu062DZLvt+hNXL1o3uoNkw64bm4Nkw64bm4OpO9h1Y3OQbJi601ndnXZjc5Bs8M20dXxf79LuoHabbh2k3ems7k67sTmYuoNk6+xu6Q5qt+nWQbLddv2JqxetG91BsmHXjc1BsmHXjc3B1B3surE5SDZM3ems7k67sTlINvhm2jq+r3dpd1C7TbcO0u50Vnen3dgcTN1BsnV2t3QHtdt06yDZbrv+xNWL1o3uINmw68bmINmw68bmYOoOdt3YHCQbpu50Vnen3dgcJBt8M20d39e7tDuo3aZbB2l3Oqu7025sDqbuINk6u1u6g9ptunWQbLddf+LqRetGd5Bs2HVjc5Bs2HVjczB1B7tubA6SDVN3Oqu7025sDpINvpm2ju/rXdod1G7TrYO0O53V3Wk3NgdTd5Bsnd0t3UHtNt06SLbbrj9x9aJ1oztINuy6sTlINuy6sTmYuoNdNzYHyYapO53V3Wk3NgfJBt9MW8f39S7tDmq36dZB2p3O6u60G5uDqTtIts7ulu6gdptuHSTbbdefuHrRutEdJBt23dgcJBt23dgcTN3Brhubg2TD1J3O6u60G5uDZINvpq3j+3qXdge123TrIO1OZ3V32o3NwdQdJFtnd0t3ULtNtw6S7bbrT1y9aN3oDpINu25sDpINu25sDqbuYNeNzUGyYepOZ3V32o3NQbLBN9PW8X29S7uD2m26dZB2p7O6O+3G5mDqDpKts7ulO6jdplsHyXbb9SeuXrRudAfJhl03NgfJhl03NgdTd7DrxuYg2TB1p7O6O+3G5iDZ4Jtp6/i+3qXdQe023TpIu9NZ3Z12Y3MwdQfJ1tnd0h3UbtOtg2S77foTVy9aN7qDZMOuG5uDZMOuG5uDqTvYdWNzkGyYutNZ3Z12Y3OQbPDNtHV8X+/S7qB2m24dpN3prO5Ou7E5mLqDZOvsbukOarfp1kGy3Xb9iasXrRvdQbJh143NQbJh143NwdQd7LqxOUg2TN3prO5Ou7E5SDb4Zto6vq93aXdQu023DtLudFZ3p93YHEzdQbJ1drd0B7XbdOsg2W67/sTVi9aN7iDZsOvG5iDZsOvG5mDqDnbd2BwkG6budFZ3p93YHCQbfDNtHd/Xu7Q7qN2mWwdpdzqru9NubA6m7iDZOrtbuoPabbp1kGy3XX/i6kXrRneQbNh1Y3OQbNh1Y3MwdQe7bmwOkg1Tdzqru9NubA6SDb6Zto7v613aHdRu062DtDud1d1pNzYHU3eQbJ3dLd1B7TbdOki2264/cfWidaM7SDbsurE5SDbsurE5mLqDXTc2B8mGqTud1d1pNzYHyQbfTFvH9/Uu7Q5qt+nWQdqdzurutBubg6k7SLbO7pbuoHabbh0k223Xn7h60brRHSQbdt3YHCQbdt3YHEzdwa4bm4Nkw9SdzurutBubg2SDb6at4/t6l3YHtdt06yDtTmd1d9qNzcHUHSRbZ3dLd1C7TbcOku22609cvWjd6A6SDbtubA6SDbtubA6m7mDXjc1BsmHqTmd1d9qNzUGywTfT1vF9vUu7g9ptunWQdqezujvtxuZg6g6SrbO7pTuo3aZbB8l22/Unrl60bnQHyYZdNzYHyYZdNzYHU3ew68bmINkwdaezujvtxuYg2eCbaev4vt6l3UHtNt06SLvTWd2ddmNzMHUHydbZ3dId1G7TrYNku+36E1cvWje6g2TDrhubg2TDrhubg6k72HVjc5BsmLrTWd2ddmNzkGzwzbR1fF/v0u6gdptuHaTd6azuTruxOZi6g2Tr7G7pDmq36dZBst12/YmrF60b3UGyYdeNzUGyYdeNzcHUHey6sTlINkzd6azuTruxOUg2+GbaOr6vd2l3ULtNtw7S7nRWd6fd2BxM3UGydXa3dAe123TrINluu/7E1YvWje4g2bDrxuYg2bDrxuZg6g523dgcJBum7nRWd6fd2BwkG3wzbR3f17u0O6jdplsHaXc6q7vTbmwOpu4g2Tq7W7qD2m26dZBst11/4upF60Z3kGzYdWNzkGzYdWNzMHUHu25sDpINU3c6q7vTbmwOkg2+mbaO7+td2h3UbtOtg7Q7ndXdaTc2B1N3kGyd3S3dQe023TpIttuuP3H1onWjO0g27LqxOUg27LqxOZi6g103NgfJhqk7ndXdaTc2B8kG30xbx/f1Lu0Oarfp1kHanc7q7rQbm4OpO0i2zu6W7qB2m24dJNtt15+4etG60R0kG3bd2BwkG3bd2BxM3cGuG5uDZMPUnc7q7rQbm4Nkg2+mreP7epd2B7XbdOsg7U5ndXfajc3B1B0kW2d3S3dQu023DpLttutPXL1o3egOkg27bmwOkg27bmwOpu5g143NQbJh6k5ndXfajc1BssE309bxfb1Lu4Pabbp1kHans7o77cbmYOoOkq2zu6U7qN2mWwfJdtv1J65etG50B8mGXTc2B8mGXTc2B1N3sOvG5iDZMHWns7o77cbmINngm2nr+L7epd1B7TbdOki701ndnXZjczB1B8nW2d3SHdRu062DZLvt/hOf53me/1feD8HzPM8n934Inud5Prn3Q/A8z/PJvR+C53meT+79EDzP83xy74fgeZ7nk3s/BM/zPJ/c+yF4/hb/+vLrD/8fYn77/fvQ+tfXL7/+cffb13qWPmd395/uf+bXL/9+u7/8/tuP+69fvP4l//PPf/YPH/v6//6e58z7IXiu+/gI/vr1z2/k77/92Iu/Pq4/fgzT53z758sH25LnfNxMH+MPH++pm399+fpr82Owex+b/ux/+vau74fg+Xu9H4Lnso+/wf74cfz+t97ma8YH+MtPH+LsOfsP+K3n/P71t+Cjn/ygYP6z/9v3HwDyfgiev9P7IXju+v635Prh+ulv03/Q38x/+oBGz+k+8kX4PtsPePS3/+B9sPqz2/D+z3PT+yF47hr+VcbPH7sf/4b90548h4/kl4//88+/QfsfCt/no+sZzT/z8eOhD339SCfv883mz27vh+D5B7wfgueu5YeXfy8f/KuZ5Dnfb3749/HfP5x/Pjt6n5997NM/9/0DX/fkfZI/u70fgucf8H4InruCD++P/zrlw08fw//gh+D4pvX9g633/OG9+ej72bf+7PZ+CJ5/wPsheO4aPlz+2PGvWKZ8+2eD50wf3o///PtHPnnO4OM9V/9d338s/oP3if7s9n4Inn/A+yF47ho+XD98VBs/fZiT50wfyeCHYPc+f/h28/1v7x/v9/P/BPHDf568T2P5ozQ983kuej8Ez2Xd/8uZn/+9ePXzxzB5Tv/cHz/y/937/Psp3/4Xun/eDH/b7/671u/zs/dD8PyvvR+C57qf/va8+RvxH7qPYfSc+oH+/uH0h3//nD8++j/+d398vH3z/SPvu+a/K3mf6v0QPP9r74fg+Vt8fNz++HB+ZPchmz6G0XO+f3xXN+vn8JF3ug/zz3f/7ftY+2cvzyCrH5Tn+W+9H4LneZ5P7v0QPM/zfHLvh+B5nueTez8Ez/M8n9z7IXie5/nk3g/B8zzPJ/d+CJ7neT6590PwPM/zqX39+n9MVAeNeA83NAAAAABJRU5ErkJggg==</_dlc_BarcodeImage>
    <Hard_x0020_Copy_x0020_Assignee xmlns="b2ed473e-b055-4ac7-9a68-45c45ca88cbf">
      <UserInfo>
        <DisplayName/>
        <AccountId xsi:nil="true"/>
        <AccountType/>
      </UserInfo>
    </Hard_x0020_Copy_x0020_Assignee>
    <nd967977afdd41998e51389f151f33ea xmlns="b2ed473e-b055-4ac7-9a68-45c45ca88cbf">
      <Terms xmlns="http://schemas.microsoft.com/office/infopath/2007/PartnerControls"/>
    </nd967977afdd41998e51389f151f33ea>
    <_dlc_BarcodeValue xmlns="b2ed473e-b055-4ac7-9a68-45c45ca88cbf">0406058641</_dlc_BarcodeValue>
    <_dlc_DocId xmlns="c8c09efb-c42a-40c6-a54c-7ff45007b14c">ESG2025003-843039978-56</_dlc_DocId>
    <_dlc_BarcodePreview xmlns="b2ed473e-b055-4ac7-9a68-45c45ca88cbf">
      <Url>https://cloudwatc.sharepoint.com/sites/ESG2025003/_layouts/15/barcodeimagefromitem.aspx?ID=56&amp;list=98cf32c4-569a-475c-a38c-3462f3e2f9de</Url>
      <Description>Barcode: 0406058641</Description>
    </_dlc_BarcodePreview>
    <_dlc_DocIdUrl xmlns="c8c09efb-c42a-40c6-a54c-7ff45007b14c">
      <Url>https://cloudwatc.sharepoint.com/sites/ESG2025003/_layouts/15/DocIdRedir.aspx?ID=ESG2025003-843039978-56</Url>
      <Description>ESG2025003-843039978-56</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WATC Base" ma:contentTypeID="0x010100AFF3B40B885C0746B62ADBAEE630E38200D945619FC547EB418BA64A6497295B67" ma:contentTypeVersion="23" ma:contentTypeDescription="Base content type for WATC tenant, all other content types should inherit from this one. Includes minimum metadata fields required for compliance" ma:contentTypeScope="" ma:versionID="c76ce65badf6324bb284dae41507c02d">
  <xsd:schema xmlns:xsd="http://www.w3.org/2001/XMLSchema" xmlns:xs="http://www.w3.org/2001/XMLSchema" xmlns:p="http://schemas.microsoft.com/office/2006/metadata/properties" xmlns:ns1="http://schemas.microsoft.com/sharepoint/v3" xmlns:ns2="http://schemas.microsoft.com/sharepoint/v3/fields" xmlns:ns3="b2ed473e-b055-4ac7-9a68-45c45ca88cbf" xmlns:ns4="c8c09efb-c42a-40c6-a54c-7ff45007b14c" targetNamespace="http://schemas.microsoft.com/office/2006/metadata/properties" ma:root="true" ma:fieldsID="9e0931be14f3e4e5474b7fbc1e9897eb" ns1:_="" ns2:_="" ns3:_="" ns4:_="">
    <xsd:import namespace="http://schemas.microsoft.com/sharepoint/v3"/>
    <xsd:import namespace="http://schemas.microsoft.com/sharepoint/v3/fields"/>
    <xsd:import namespace="b2ed473e-b055-4ac7-9a68-45c45ca88cbf"/>
    <xsd:import namespace="c8c09efb-c42a-40c6-a54c-7ff45007b14c"/>
    <xsd:element name="properties">
      <xsd:complexType>
        <xsd:sequence>
          <xsd:element name="documentManagement">
            <xsd:complexType>
              <xsd:all>
                <xsd:element ref="ns2:_Format" minOccurs="0"/>
                <xsd:element ref="ns2:_Publisher" minOccurs="0"/>
                <xsd:element ref="ns2:_Relation" minOccurs="0"/>
                <xsd:element ref="ns2:_RightsManagement" minOccurs="0"/>
                <xsd:element ref="ns2:_Contributor" minOccurs="0"/>
                <xsd:element ref="ns3:CM_x0020_Reference" minOccurs="0"/>
                <xsd:element ref="ns3:Reference_x0020_Number" minOccurs="0"/>
                <xsd:element ref="ns3:Paper_x0020_copy_x0020_on_x0020_file" minOccurs="0"/>
                <xsd:element ref="ns3:Hard_x0020_Copy_x0020_Received" minOccurs="0"/>
                <xsd:element ref="ns3:Hard_x0020_Copy_x0020_Home_x0020_Location" minOccurs="0"/>
                <xsd:element ref="ns3:Box_x0020_Number" minOccurs="0"/>
                <xsd:element ref="ns3:Hard_x0020_Copy_x0020_Assignee" minOccurs="0"/>
                <xsd:element ref="ns3:lfb8ac1c923f4dc6a214951776ab25af" minOccurs="0"/>
                <xsd:element ref="ns3:e3dfb1d191c54fe5b1b6d1761546361c" minOccurs="0"/>
                <xsd:element ref="ns3:TaxCatchAll" minOccurs="0"/>
                <xsd:element ref="ns3:TaxCatchAllLabel" minOccurs="0"/>
                <xsd:element ref="ns3:fef62d9b64d34c8680b08b5010811f20" minOccurs="0"/>
                <xsd:element ref="ns3:hef5fa7d06f849feb97a5186eb3c1f34" minOccurs="0"/>
                <xsd:element ref="ns3:ed55d0befa424535988d00996e92a481" minOccurs="0"/>
                <xsd:element ref="ns1:_dlc_Exempt" minOccurs="0"/>
                <xsd:element ref="ns3:_dlc_BarcodeValue" minOccurs="0"/>
                <xsd:element ref="ns3:_dlc_BarcodeImage" minOccurs="0"/>
                <xsd:element ref="ns3:_dlc_BarcodePreview" minOccurs="0"/>
                <xsd:element ref="ns3:nd967977afdd41998e51389f151f33ea" minOccurs="0"/>
                <xsd:element ref="ns3:dc9a5070179e45b3b45566ee4da66bcf"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7" nillable="true" ma:displayName="Format" ma:description="Media-type, file format or dimensions" ma:internalName="_Format">
      <xsd:simpleType>
        <xsd:restriction base="dms:Text"/>
      </xsd:simpleType>
    </xsd:element>
    <xsd:element name="_Publisher" ma:index="8" nillable="true" ma:displayName="Publisher" ma:description="The person, organization or service that published this resource" ma:internalName="_Publisher">
      <xsd:simpleType>
        <xsd:restriction base="dms:Text"/>
      </xsd:simpleType>
    </xsd:element>
    <xsd:element name="_Relation" ma:index="9" nillable="true" ma:displayName="Relation" ma:description="References to related resources" ma:internalName="_Relation">
      <xsd:simpleType>
        <xsd:restriction base="dms:Note">
          <xsd:maxLength value="255"/>
        </xsd:restriction>
      </xsd:simpleType>
    </xsd:element>
    <xsd:element name="_RightsManagement" ma:index="10" nillable="true" ma:displayName="Rights Management" ma:description="Information about rights held in or over this resource" ma:internalName="_RightsManagement">
      <xsd:simpleType>
        <xsd:restriction base="dms:Note">
          <xsd:maxLength value="255"/>
        </xsd:restriction>
      </xsd:simpleType>
    </xsd:element>
    <xsd:element name="_Contributor" ma:index="11" nillable="true" ma:displayName="Contributor" ma:description="One or more people or organizations that contributed to this resource" ma:internalName="_Contribut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ed473e-b055-4ac7-9a68-45c45ca88cbf" elementFormDefault="qualified">
    <xsd:import namespace="http://schemas.microsoft.com/office/2006/documentManagement/types"/>
    <xsd:import namespace="http://schemas.microsoft.com/office/infopath/2007/PartnerControls"/>
    <xsd:element name="CM_x0020_Reference" ma:index="15" nillable="true" ma:displayName="CM Reference" ma:default="" ma:description="Content Manager Reference" ma:internalName="CM_x0020_Reference">
      <xsd:simpleType>
        <xsd:restriction base="dms:Text">
          <xsd:maxLength value="255"/>
        </xsd:restriction>
      </xsd:simpleType>
    </xsd:element>
    <xsd:element name="Reference_x0020_Number" ma:index="17" nillable="true" ma:displayName="Reference Number" ma:default="" ma:description="Any reference number" ma:internalName="Reference_x0020_Number">
      <xsd:simpleType>
        <xsd:restriction base="dms:Text">
          <xsd:maxLength value="255"/>
        </xsd:restriction>
      </xsd:simpleType>
    </xsd:element>
    <xsd:element name="Paper_x0020_copy_x0020_on_x0020_file" ma:index="18" nillable="true" ma:displayName="Paper copy on file" ma:default="0" ma:description="Is there a paper copy on file" ma:internalName="Paper_x0020_copy_x0020_on_x0020_file">
      <xsd:simpleType>
        <xsd:restriction base="dms:Boolean"/>
      </xsd:simpleType>
    </xsd:element>
    <xsd:element name="Hard_x0020_Copy_x0020_Received" ma:index="19" nillable="true" ma:displayName="Hard Copy Received" ma:default="" ma:description="Date hard copy was received" ma:format="DateOnly" ma:internalName="Hard_x0020_Copy_x0020_Received">
      <xsd:simpleType>
        <xsd:restriction base="dms:DateTime"/>
      </xsd:simpleType>
    </xsd:element>
    <xsd:element name="Hard_x0020_Copy_x0020_Home_x0020_Location" ma:index="20" nillable="true" ma:displayName="Hard Copy Home Location" ma:default="" ma:internalName="Hard_x0020_Copy_x0020_Home_x0020_Location">
      <xsd:simpleType>
        <xsd:restriction base="dms:Text">
          <xsd:maxLength value="255"/>
        </xsd:restriction>
      </xsd:simpleType>
    </xsd:element>
    <xsd:element name="Box_x0020_Number" ma:index="21" nillable="true" ma:displayName="Box Number" ma:default="" ma:internalName="Box_x0020_Number">
      <xsd:simpleType>
        <xsd:restriction base="dms:Text">
          <xsd:maxLength value="255"/>
        </xsd:restriction>
      </xsd:simpleType>
    </xsd:element>
    <xsd:element name="Hard_x0020_Copy_x0020_Assignee" ma:index="23" nillable="true" ma:displayName="Hard Copy Assignee" ma:description="Who has custody of the hard copy" ma:list="UserInfo" ma:internalName="Hard_x0020_Copy_x0020_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fb8ac1c923f4dc6a214951776ab25af" ma:index="25" nillable="true" ma:taxonomy="true" ma:internalName="lfb8ac1c923f4dc6a214951776ab25af" ma:taxonomyFieldName="Document_x0020_Type" ma:displayName="Document Type" ma:default="" ma:fieldId="{5fb8ac1c-923f-4dc6-a214-951776ab25af}" ma:sspId="d858a0e4-63ff-4e49-8c7f-6962bed529ec" ma:termSetId="44468b90-6eda-4218-87e7-49e6a40f9c98" ma:anchorId="00000000-0000-0000-0000-000000000000" ma:open="false" ma:isKeyword="false">
      <xsd:complexType>
        <xsd:sequence>
          <xsd:element ref="pc:Terms" minOccurs="0" maxOccurs="1"/>
        </xsd:sequence>
      </xsd:complexType>
    </xsd:element>
    <xsd:element name="e3dfb1d191c54fe5b1b6d1761546361c" ma:index="26" nillable="true" ma:taxonomy="true" ma:internalName="e3dfb1d191c54fe5b1b6d1761546361c" ma:taxonomyFieldName="Enterprise_x0020_Keywords" ma:displayName="Enterprise Keywords" ma:default="" ma:fieldId="{e3dfb1d1-91c5-4fe5-b1b6-d1761546361c}" ma:taxonomyMulti="true" ma:sspId="d858a0e4-63ff-4e49-8c7f-6962bed529ec" ma:termSetId="a4a73928-757a-451e-9f22-d4a57a70e8dd"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a2fbdcfd-9f8d-4865-b599-05a9e6107bb5}" ma:internalName="TaxCatchAll" ma:showField="CatchAllData" ma:web="c8c09efb-c42a-40c6-a54c-7ff45007b14c">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Taxonomy Catch All Column1" ma:hidden="true" ma:list="{a2fbdcfd-9f8d-4865-b599-05a9e6107bb5}" ma:internalName="TaxCatchAllLabel" ma:readOnly="true" ma:showField="CatchAllDataLabel" ma:web="c8c09efb-c42a-40c6-a54c-7ff45007b14c">
      <xsd:complexType>
        <xsd:complexContent>
          <xsd:extension base="dms:MultiChoiceLookup">
            <xsd:sequence>
              <xsd:element name="Value" type="dms:Lookup" maxOccurs="unbounded" minOccurs="0" nillable="true"/>
            </xsd:sequence>
          </xsd:extension>
        </xsd:complexContent>
      </xsd:complexType>
    </xsd:element>
    <xsd:element name="fef62d9b64d34c8680b08b5010811f20" ma:index="30" nillable="true" ma:taxonomy="true" ma:internalName="fef62d9b64d34c8680b08b5010811f20" ma:taxonomyFieldName="Business_x0020_Classification" ma:displayName="Business Classification" ma:default="" ma:fieldId="{fef62d9b-64d3-4c86-80b0-8b5010811f20}" ma:taxonomyMulti="true" ma:sspId="d858a0e4-63ff-4e49-8c7f-6962bed529ec" ma:termSetId="4770b4e4-db77-419a-9697-e46f8ef8473e" ma:anchorId="00000000-0000-0000-0000-000000000000" ma:open="false" ma:isKeyword="false">
      <xsd:complexType>
        <xsd:sequence>
          <xsd:element ref="pc:Terms" minOccurs="0" maxOccurs="1"/>
        </xsd:sequence>
      </xsd:complexType>
    </xsd:element>
    <xsd:element name="hef5fa7d06f849feb97a5186eb3c1f34" ma:index="32" nillable="true" ma:taxonomy="true" ma:internalName="hef5fa7d06f849feb97a5186eb3c1f34" ma:taxonomyFieldName="Onsite_x0020_Location" ma:displayName="Onsite Location" ma:default="" ma:fieldId="{1ef5fa7d-06f8-49fe-b97a-5186eb3c1f34}" ma:sspId="d858a0e4-63ff-4e49-8c7f-6962bed529ec" ma:termSetId="3d6db4e7-a2c2-4923-b3c0-d86a9365b915" ma:anchorId="00000000-0000-0000-0000-000000000000" ma:open="false" ma:isKeyword="false">
      <xsd:complexType>
        <xsd:sequence>
          <xsd:element ref="pc:Terms" minOccurs="0" maxOccurs="1"/>
        </xsd:sequence>
      </xsd:complexType>
    </xsd:element>
    <xsd:element name="ed55d0befa424535988d00996e92a481" ma:index="33" nillable="true" ma:taxonomy="true" ma:internalName="ed55d0befa424535988d00996e92a481" ma:taxonomyFieldName="User_x0020_Keywords" ma:displayName="User Keywords" ma:default="" ma:fieldId="{ed55d0be-fa42-4535-988d-00996e92a481}" ma:taxonomyMulti="true" ma:sspId="d858a0e4-63ff-4e49-8c7f-6962bed529ec" ma:termSetId="98e7ddac-283c-49ca-bd4e-7ad7adbf638f" ma:anchorId="00000000-0000-0000-0000-000000000000" ma:open="true" ma:isKeyword="false">
      <xsd:complexType>
        <xsd:sequence>
          <xsd:element ref="pc:Terms" minOccurs="0" maxOccurs="1"/>
        </xsd:sequence>
      </xsd:complexType>
    </xsd:element>
    <xsd:element name="_dlc_BarcodeValue" ma:index="36" nillable="true" ma:displayName="Barcode Value" ma:description="The value of the barcode assigned to this item." ma:internalName="_dlc_BarcodeValue" ma:readOnly="true">
      <xsd:simpleType>
        <xsd:restriction base="dms:Text"/>
      </xsd:simpleType>
    </xsd:element>
    <xsd:element name="_dlc_BarcodeImage" ma:index="37" nillable="true" ma:displayName="Barcode Image" ma:description="" ma:hidden="true" ma:internalName="_dlc_BarcodeImage" ma:readOnly="false">
      <xsd:simpleType>
        <xsd:restriction base="dms:Note"/>
      </xsd:simpleType>
    </xsd:element>
    <xsd:element name="_dlc_BarcodePreview" ma:index="38" nillable="true" ma:displayName="Barcode" ma:description="The barcode assigned to this item."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nd967977afdd41998e51389f151f33ea" ma:index="40" nillable="true" ma:taxonomy="true" ma:internalName="nd967977afdd41998e51389f151f33ea" ma:taxonomyFieldName="Client" ma:displayName="Client" ma:default="" ma:fieldId="{7d967977-afdd-4199-8e51-389f151f33ea}" ma:sspId="d858a0e4-63ff-4e49-8c7f-6962bed529ec" ma:termSetId="0c569777-dfc1-4557-9ad6-335c338bbc70" ma:anchorId="00000000-0000-0000-0000-000000000000" ma:open="false" ma:isKeyword="false">
      <xsd:complexType>
        <xsd:sequence>
          <xsd:element ref="pc:Terms" minOccurs="0" maxOccurs="1"/>
        </xsd:sequence>
      </xsd:complexType>
    </xsd:element>
    <xsd:element name="dc9a5070179e45b3b45566ee4da66bcf" ma:index="41" nillable="true" ma:taxonomy="true" ma:internalName="dc9a5070179e45b3b45566ee4da66bcf" ma:taxonomyFieldName="Document_x0020_Status" ma:displayName="Document Status" ma:default="" ma:fieldId="{dc9a5070-179e-45b3-b455-66ee4da66bcf}" ma:sspId="d858a0e4-63ff-4e49-8c7f-6962bed529ec" ma:termSetId="d856d1aa-0cb5-47c1-9099-b2fac7af2d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c09efb-c42a-40c6-a54c-7ff45007b14c" elementFormDefault="qualified">
    <xsd:import namespace="http://schemas.microsoft.com/office/2006/documentManagement/types"/>
    <xsd:import namespace="http://schemas.microsoft.com/office/infopath/2007/PartnerControls"/>
    <xsd:element name="_dlc_DocId" ma:index="43" nillable="true" ma:displayName="Document ID Value" ma:description="The value of the document ID assigned to this item." ma:indexed="true" ma:internalName="_dlc_DocId" ma:readOnly="true">
      <xsd:simpleType>
        <xsd:restriction base="dms:Text"/>
      </xsd:simpleType>
    </xsd:element>
    <xsd:element name="_dlc_DocIdUrl" ma:index="4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6" ma:displayName="Author"/>
        <xsd:element ref="dcterms:created" minOccurs="0" maxOccurs="1"/>
        <xsd:element ref="dc:identifier" minOccurs="0" maxOccurs="1"/>
        <xsd:element name="contentType" minOccurs="0" maxOccurs="1" type="xsd:string" ma:index="39" ma:displayName="Content Type"/>
        <xsd:element ref="dc:title" minOccurs="0" maxOccurs="1" ma:index="1" ma:displayName="Title"/>
        <xsd:element ref="dc:subject" minOccurs="0" maxOccurs="1" ma:index="2" ma:displayName="Subject"/>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9AC3EF-4AB4-48B3-BE80-8A383F9E30D3}">
  <ds:schemaRefs>
    <ds:schemaRef ds:uri="office.server.policy"/>
  </ds:schemaRefs>
</ds:datastoreItem>
</file>

<file path=customXml/itemProps2.xml><?xml version="1.0" encoding="utf-8"?>
<ds:datastoreItem xmlns:ds="http://schemas.openxmlformats.org/officeDocument/2006/customXml" ds:itemID="{D0A34069-A7FC-440F-815B-E18F27AEE8E7}">
  <ds:schemaRefs>
    <ds:schemaRef ds:uri="http://schemas.microsoft.com/sharepoint/events"/>
  </ds:schemaRefs>
</ds:datastoreItem>
</file>

<file path=customXml/itemProps3.xml><?xml version="1.0" encoding="utf-8"?>
<ds:datastoreItem xmlns:ds="http://schemas.openxmlformats.org/officeDocument/2006/customXml" ds:itemID="{DBE58116-8F40-4004-BABE-758888CDA9D2}">
  <ds:schemaRefs>
    <ds:schemaRef ds:uri="http://schemas.microsoft.com/sharepoint/v3/contenttype/forms"/>
  </ds:schemaRefs>
</ds:datastoreItem>
</file>

<file path=customXml/itemProps4.xml><?xml version="1.0" encoding="utf-8"?>
<ds:datastoreItem xmlns:ds="http://schemas.openxmlformats.org/officeDocument/2006/customXml" ds:itemID="{AE07D20E-041A-48CE-A801-DB90929036F4}">
  <ds:schemaRefs>
    <ds:schemaRef ds:uri="Microsoft.SharePoint.Taxonomy.ContentTypeSync"/>
  </ds:schemaRefs>
</ds:datastoreItem>
</file>

<file path=customXml/itemProps5.xml><?xml version="1.0" encoding="utf-8"?>
<ds:datastoreItem xmlns:ds="http://schemas.openxmlformats.org/officeDocument/2006/customXml" ds:itemID="{E89D6E76-F961-42D0-96A4-1F9E4594EE1F}">
  <ds:schemaRefs>
    <ds:schemaRef ds:uri="http://schemas.microsoft.com/office/2006/metadata/properties"/>
    <ds:schemaRef ds:uri="http://schemas.microsoft.com/office/infopath/2007/PartnerControls"/>
    <ds:schemaRef ds:uri="b2ed473e-b055-4ac7-9a68-45c45ca88cbf"/>
    <ds:schemaRef ds:uri="http://schemas.microsoft.com/sharepoint/v3/fields"/>
    <ds:schemaRef ds:uri="c8c09efb-c42a-40c6-a54c-7ff45007b14c"/>
  </ds:schemaRefs>
</ds:datastoreItem>
</file>

<file path=customXml/itemProps6.xml><?xml version="1.0" encoding="utf-8"?>
<ds:datastoreItem xmlns:ds="http://schemas.openxmlformats.org/officeDocument/2006/customXml" ds:itemID="{7D8B0EF7-C3C2-4A2C-B105-03761C079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b2ed473e-b055-4ac7-9a68-45c45ca88cbf"/>
    <ds:schemaRef ds:uri="c8c09efb-c42a-40c6-a54c-7ff45007b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Purpose and Contents</vt:lpstr>
      <vt:lpstr>Glossary &amp; Definitions</vt:lpstr>
      <vt:lpstr>Allocation</vt:lpstr>
      <vt:lpstr>Outputs</vt:lpstr>
      <vt:lpstr>Outcomes</vt:lpstr>
      <vt:lpstr>Fully Operational Projects</vt:lpstr>
      <vt:lpstr>'Purpose and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Chao</dc:creator>
  <cp:keywords/>
  <dc:description/>
  <cp:lastModifiedBy>Elaina Cronin</cp:lastModifiedBy>
  <cp:revision/>
  <dcterms:created xsi:type="dcterms:W3CDTF">2026-03-20T04:33:08Z</dcterms:created>
  <dcterms:modified xsi:type="dcterms:W3CDTF">2026-05-13T23:52:34Z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d9c70b-b746-4284-ab66-9a300bf2fb9e_Enabled">
    <vt:lpwstr>true</vt:lpwstr>
  </property>
  <property fmtid="{D5CDD505-2E9C-101B-9397-08002B2CF9AE}" pid="3" name="MSIP_Label_a7d9c70b-b746-4284-ab66-9a300bf2fb9e_SetDate">
    <vt:lpwstr>2026-03-20T04:39:59Z</vt:lpwstr>
  </property>
  <property fmtid="{D5CDD505-2E9C-101B-9397-08002B2CF9AE}" pid="4" name="MSIP_Label_a7d9c70b-b746-4284-ab66-9a300bf2fb9e_Method">
    <vt:lpwstr>Privileged</vt:lpwstr>
  </property>
  <property fmtid="{D5CDD505-2E9C-101B-9397-08002B2CF9AE}" pid="5" name="MSIP_Label_a7d9c70b-b746-4284-ab66-9a300bf2fb9e_Name">
    <vt:lpwstr>Official</vt:lpwstr>
  </property>
  <property fmtid="{D5CDD505-2E9C-101B-9397-08002B2CF9AE}" pid="6" name="MSIP_Label_a7d9c70b-b746-4284-ab66-9a300bf2fb9e_SiteId">
    <vt:lpwstr>8248b734-a114-4cd9-8b51-136d9de412d6</vt:lpwstr>
  </property>
  <property fmtid="{D5CDD505-2E9C-101B-9397-08002B2CF9AE}" pid="7" name="MSIP_Label_a7d9c70b-b746-4284-ab66-9a300bf2fb9e_ActionId">
    <vt:lpwstr>dbc708ae-7dcc-4127-b839-417ed19ce595</vt:lpwstr>
  </property>
  <property fmtid="{D5CDD505-2E9C-101B-9397-08002B2CF9AE}" pid="8" name="MSIP_Label_a7d9c70b-b746-4284-ab66-9a300bf2fb9e_ContentBits">
    <vt:lpwstr>0</vt:lpwstr>
  </property>
  <property fmtid="{D5CDD505-2E9C-101B-9397-08002B2CF9AE}" pid="9" name="MSIP_Label_a7d9c70b-b746-4284-ab66-9a300bf2fb9e_Tag">
    <vt:lpwstr>10, 0, 1, 1</vt:lpwstr>
  </property>
  <property fmtid="{D5CDD505-2E9C-101B-9397-08002B2CF9AE}" pid="10" name="ContentTypeId">
    <vt:lpwstr>0x010100AFF3B40B885C0746B62ADBAEE630E38200D945619FC547EB418BA64A6497295B67</vt:lpwstr>
  </property>
  <property fmtid="{D5CDD505-2E9C-101B-9397-08002B2CF9AE}" pid="11" name="Document_x0020_Type">
    <vt:lpwstr/>
  </property>
  <property fmtid="{D5CDD505-2E9C-101B-9397-08002B2CF9AE}" pid="12" name="Onsite_x0020_Location">
    <vt:lpwstr/>
  </property>
  <property fmtid="{D5CDD505-2E9C-101B-9397-08002B2CF9AE}" pid="13" name="Document_x0020_Status">
    <vt:lpwstr/>
  </property>
  <property fmtid="{D5CDD505-2E9C-101B-9397-08002B2CF9AE}" pid="14" name="Business_x0020_Classification">
    <vt:lpwstr/>
  </property>
  <property fmtid="{D5CDD505-2E9C-101B-9397-08002B2CF9AE}" pid="15" name="Client">
    <vt:lpwstr/>
  </property>
  <property fmtid="{D5CDD505-2E9C-101B-9397-08002B2CF9AE}" pid="16" name="User_x0020_Keywords">
    <vt:lpwstr/>
  </property>
  <property fmtid="{D5CDD505-2E9C-101B-9397-08002B2CF9AE}" pid="17" name="Enterprise_x0020_Keywords">
    <vt:lpwstr/>
  </property>
  <property fmtid="{D5CDD505-2E9C-101B-9397-08002B2CF9AE}" pid="18" name="Business Classification">
    <vt:lpwstr/>
  </property>
  <property fmtid="{D5CDD505-2E9C-101B-9397-08002B2CF9AE}" pid="19" name="Enterprise Keywords">
    <vt:lpwstr/>
  </property>
  <property fmtid="{D5CDD505-2E9C-101B-9397-08002B2CF9AE}" pid="20" name="Document Status">
    <vt:lpwstr/>
  </property>
  <property fmtid="{D5CDD505-2E9C-101B-9397-08002B2CF9AE}" pid="21" name="Document Type">
    <vt:lpwstr/>
  </property>
  <property fmtid="{D5CDD505-2E9C-101B-9397-08002B2CF9AE}" pid="22" name="Onsite Location">
    <vt:lpwstr/>
  </property>
  <property fmtid="{D5CDD505-2E9C-101B-9397-08002B2CF9AE}" pid="23" name="User Keywords">
    <vt:lpwstr/>
  </property>
  <property fmtid="{D5CDD505-2E9C-101B-9397-08002B2CF9AE}" pid="24" name="_dlc_DocIdItemGuid">
    <vt:lpwstr>4f37e8c3-361a-46b9-b5ea-4657cf445ac5</vt:lpwstr>
  </property>
</Properties>
</file>